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C Clientes\Actuales\Llorente y Cuenca\Documentación\Top Talent\Modulos Online Plataforma Llorente\2º Año\Modulo 1 - Finanzas para no financieros\Caso Practico\"/>
    </mc:Choice>
  </mc:AlternateContent>
  <bookViews>
    <workbookView xWindow="0" yWindow="0" windowWidth="24000" windowHeight="9075"/>
  </bookViews>
  <sheets>
    <sheet name="Complementos de mujer" sheetId="2" r:id="rId1"/>
    <sheet name="Hoja1" sheetId="1" r:id="rId2"/>
  </sheets>
  <definedNames>
    <definedName name="_xlnm.Print_Area" localSheetId="0">'Complementos de mujer'!$A$1:$I$71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5" i="2" l="1"/>
  <c r="B64" i="2"/>
  <c r="C61" i="2"/>
  <c r="C60" i="2"/>
  <c r="B59" i="2"/>
  <c r="B58" i="2"/>
  <c r="B44" i="2"/>
  <c r="C42" i="2"/>
  <c r="B38" i="2"/>
  <c r="C38" i="2" s="1"/>
  <c r="F31" i="2"/>
  <c r="B31" i="2" s="1"/>
  <c r="F30" i="2"/>
  <c r="F32" i="2" s="1"/>
  <c r="E30" i="2"/>
  <c r="D30" i="2"/>
  <c r="D32" i="2" s="1"/>
  <c r="C30" i="2"/>
  <c r="B24" i="2"/>
  <c r="F23" i="2"/>
  <c r="F24" i="2" s="1"/>
  <c r="E24" i="2"/>
  <c r="I22" i="2"/>
  <c r="B63" i="2"/>
  <c r="H18" i="2"/>
  <c r="G18" i="2"/>
  <c r="F18" i="2"/>
  <c r="E18" i="2"/>
  <c r="D18" i="2"/>
  <c r="C18" i="2"/>
  <c r="I17" i="2"/>
  <c r="I16" i="2"/>
  <c r="I15" i="2"/>
  <c r="I14" i="2"/>
  <c r="I13" i="2"/>
  <c r="I18" i="2" s="1"/>
  <c r="B62" i="2"/>
  <c r="I11" i="2"/>
  <c r="C11" i="2"/>
  <c r="C20" i="2" s="1"/>
  <c r="B11" i="2"/>
  <c r="I7" i="2"/>
  <c r="I6" i="2"/>
  <c r="F5" i="2"/>
  <c r="F9" i="2" s="1"/>
  <c r="D11" i="2"/>
  <c r="D20" i="2" s="1"/>
  <c r="C33" i="2" l="1"/>
  <c r="E32" i="2"/>
  <c r="E33" i="2" s="1"/>
  <c r="C32" i="2"/>
  <c r="C44" i="2"/>
  <c r="F26" i="2"/>
  <c r="F11" i="2"/>
  <c r="F20" i="2" s="1"/>
  <c r="B65" i="2"/>
  <c r="B39" i="2"/>
  <c r="C39" i="2" s="1"/>
  <c r="B46" i="2"/>
  <c r="C53" i="2"/>
  <c r="C55" i="2"/>
  <c r="E9" i="2" s="1"/>
  <c r="E26" i="2" s="1"/>
  <c r="E11" i="2"/>
  <c r="E20" i="2" s="1"/>
  <c r="D33" i="2"/>
  <c r="F33" i="2"/>
  <c r="I5" i="2"/>
  <c r="B18" i="2"/>
  <c r="B61" i="2"/>
  <c r="B66" i="2" s="1"/>
  <c r="B33" i="2" l="1"/>
  <c r="B32" i="2"/>
  <c r="B40" i="2" s="1"/>
  <c r="B41" i="2" s="1"/>
  <c r="C41" i="2" s="1"/>
  <c r="B68" i="2"/>
  <c r="C56" i="2"/>
  <c r="G9" i="2" s="1"/>
  <c r="C46" i="2"/>
  <c r="G23" i="2"/>
  <c r="G24" i="2" s="1"/>
  <c r="H11" i="2"/>
  <c r="H20" i="2" s="1"/>
  <c r="G11" i="2"/>
  <c r="G20" i="2" s="1"/>
  <c r="C24" i="2"/>
  <c r="C9" i="2"/>
  <c r="C26" i="2" s="1"/>
  <c r="C40" i="2"/>
  <c r="D24" i="2"/>
  <c r="C54" i="2" l="1"/>
  <c r="D9" i="2" s="1"/>
  <c r="C43" i="2"/>
  <c r="B45" i="2"/>
  <c r="G26" i="2"/>
  <c r="C67" i="2"/>
  <c r="D26" i="2"/>
  <c r="B9" i="2"/>
  <c r="C45" i="2" l="1"/>
  <c r="B47" i="2"/>
  <c r="B27" i="2"/>
  <c r="B26" i="2"/>
  <c r="C47" i="2" l="1"/>
  <c r="B48" i="2"/>
  <c r="B49" i="2" s="1"/>
  <c r="C49" i="2" s="1"/>
  <c r="C48" i="2" l="1"/>
  <c r="C57" i="2"/>
  <c r="H24" i="2" l="1"/>
  <c r="I23" i="2"/>
  <c r="I24" i="2" s="1"/>
  <c r="C58" i="2"/>
  <c r="C66" i="2" l="1"/>
  <c r="C68" i="2" s="1"/>
  <c r="C64" i="2"/>
  <c r="H9" i="2"/>
  <c r="H26" i="2" s="1"/>
  <c r="I8" i="2"/>
  <c r="I9" i="2" s="1"/>
  <c r="I26" i="2" s="1"/>
</calcChain>
</file>

<file path=xl/sharedStrings.xml><?xml version="1.0" encoding="utf-8"?>
<sst xmlns="http://schemas.openxmlformats.org/spreadsheetml/2006/main" count="73" uniqueCount="70">
  <si>
    <t>BALANCE DE SITUACIÓN (del negocio)</t>
  </si>
  <si>
    <t>ACTIVO</t>
  </si>
  <si>
    <t>BALANCE INICIAL</t>
  </si>
  <si>
    <t>BALANCE FINAL</t>
  </si>
  <si>
    <t>Canon</t>
  </si>
  <si>
    <t>Existencias</t>
  </si>
  <si>
    <t>Clientes</t>
  </si>
  <si>
    <t>Tesorería</t>
  </si>
  <si>
    <t>TOTAL ACTIVO</t>
  </si>
  <si>
    <t xml:space="preserve"> PASIVO</t>
  </si>
  <si>
    <t>Préstamo a largo plazo</t>
  </si>
  <si>
    <t>Proveedores</t>
  </si>
  <si>
    <t>Otros acreedores</t>
  </si>
  <si>
    <t>Hacienda Pública acreedora</t>
  </si>
  <si>
    <t>Financiación bancaria corto plazo</t>
  </si>
  <si>
    <t>TOTAL PASIVO</t>
  </si>
  <si>
    <t xml:space="preserve">PATRIMONIO NETO = ACTIVO -PASIVO </t>
  </si>
  <si>
    <t>Aportaciones titular de la explotación</t>
  </si>
  <si>
    <t>Resultado (ingresos - gastos)</t>
  </si>
  <si>
    <t>TOTAL PATRIMONIO NETO</t>
  </si>
  <si>
    <t>Comprobación</t>
  </si>
  <si>
    <t>TOTAL</t>
  </si>
  <si>
    <t>TIPOS DE PRODUCTOS</t>
  </si>
  <si>
    <t>BOLSOS</t>
  </si>
  <si>
    <t>ZAPATERIA</t>
  </si>
  <si>
    <t>JOYERIA</t>
  </si>
  <si>
    <t>OTROS</t>
  </si>
  <si>
    <t>Ventas</t>
  </si>
  <si>
    <t>(mix de venta)</t>
  </si>
  <si>
    <t>Consumos de compras</t>
  </si>
  <si>
    <t>Margen (€)</t>
  </si>
  <si>
    <t>Margen (%)</t>
  </si>
  <si>
    <t>CUENTA DE PERDIDAS Y GANANCIAS</t>
  </si>
  <si>
    <t>P &amp; G</t>
  </si>
  <si>
    <t>%</t>
  </si>
  <si>
    <t>Ingresos venta de productos</t>
  </si>
  <si>
    <t xml:space="preserve">TOTAL INGRESOS </t>
  </si>
  <si>
    <t>Consumos de compras (Ei + Compras - Ef)</t>
  </si>
  <si>
    <t>MARGEN BRUTO  EXPLOTACIÓN</t>
  </si>
  <si>
    <t>Gastos de arrendamientos y otros</t>
  </si>
  <si>
    <t>EBITDA</t>
  </si>
  <si>
    <t>Amortizaciones</t>
  </si>
  <si>
    <t>B.A.I.I. (Rº EXPLOTACIÓN)</t>
  </si>
  <si>
    <t>Gastos financieros</t>
  </si>
  <si>
    <t>B.A.I. (Beneficio antes impuestos)</t>
  </si>
  <si>
    <t>Impuesto sobre sociedades</t>
  </si>
  <si>
    <t>B.D.I. (Beneficio neto)</t>
  </si>
  <si>
    <t>ESTADO DE TESORERIA</t>
  </si>
  <si>
    <t>MOMENTO  INICIAL</t>
  </si>
  <si>
    <t>Cobros a clientes</t>
  </si>
  <si>
    <t>Pagos a proveedores</t>
  </si>
  <si>
    <t>Pagos por arrendamientos  y otros</t>
  </si>
  <si>
    <t>Pagos gastos financieros</t>
  </si>
  <si>
    <t>Pagos impuesto sobre sociedades</t>
  </si>
  <si>
    <t>EFE ACTIVIDADES EXPLOTAC.</t>
  </si>
  <si>
    <t>Pagos por inversiones</t>
  </si>
  <si>
    <t>EFE ACTIVIDADES INVERSIÓN</t>
  </si>
  <si>
    <t>Cobros de préstamos</t>
  </si>
  <si>
    <t>Cobros por aportaciones titular de la explotación</t>
  </si>
  <si>
    <t>Cobros por financiación bancaria a corto plazo</t>
  </si>
  <si>
    <t>EFE ACTIVID. FINANCIACIÓN</t>
  </si>
  <si>
    <t>Variación tesorería</t>
  </si>
  <si>
    <t>TESORERIA AL INICIO</t>
  </si>
  <si>
    <t>TESORERIA AL FINAL</t>
  </si>
  <si>
    <t>OPERACIÓN 2</t>
  </si>
  <si>
    <t>OPERACIÓN1</t>
  </si>
  <si>
    <t>OPERACIÓN 3</t>
  </si>
  <si>
    <t>OPERACIÓN 4</t>
  </si>
  <si>
    <t>OPERACIÓN 5</t>
  </si>
  <si>
    <t>OPERACIÓN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</si>
</sst>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\-#,##0\ "/>
  </numFmts>
  <fonts count="18" x14ac:knownFonts="1">
    <font>
      <sz val="11"/>
      <color theme="1"/>
      <name val="Calibri"/>
      <family val="2"/>
      <scheme val="minor"/>
    </font>
    <font>
      <sz val="10"/>
      <name val="Arial"/>
    </font>
    <font>
      <sz val="14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660066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1" fillId="0" borderId="0" xfId="1" applyFill="1"/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1" fillId="0" borderId="10" xfId="1" applyBorder="1"/>
    <xf numFmtId="3" fontId="1" fillId="0" borderId="6" xfId="1" applyNumberFormat="1" applyFill="1" applyBorder="1"/>
    <xf numFmtId="3" fontId="1" fillId="0" borderId="11" xfId="1" applyNumberFormat="1" applyFill="1" applyBorder="1"/>
    <xf numFmtId="3" fontId="1" fillId="0" borderId="5" xfId="1" applyNumberFormat="1" applyFill="1" applyBorder="1"/>
    <xf numFmtId="3" fontId="1" fillId="0" borderId="12" xfId="1" applyNumberFormat="1" applyFill="1" applyBorder="1"/>
    <xf numFmtId="3" fontId="1" fillId="0" borderId="13" xfId="1" applyNumberFormat="1" applyFill="1" applyBorder="1"/>
    <xf numFmtId="0" fontId="5" fillId="4" borderId="1" xfId="1" applyFont="1" applyFill="1" applyBorder="1" applyAlignment="1">
      <alignment vertical="center"/>
    </xf>
    <xf numFmtId="3" fontId="6" fillId="4" borderId="14" xfId="1" applyNumberFormat="1" applyFont="1" applyFill="1" applyBorder="1" applyAlignment="1">
      <alignment vertical="center"/>
    </xf>
    <xf numFmtId="3" fontId="6" fillId="4" borderId="1" xfId="1" applyNumberFormat="1" applyFont="1" applyFill="1" applyBorder="1" applyAlignment="1">
      <alignment vertical="center"/>
    </xf>
    <xf numFmtId="0" fontId="5" fillId="5" borderId="2" xfId="1" applyFont="1" applyFill="1" applyBorder="1" applyAlignment="1">
      <alignment vertical="center"/>
    </xf>
    <xf numFmtId="3" fontId="6" fillId="5" borderId="2" xfId="1" applyNumberFormat="1" applyFont="1" applyFill="1" applyBorder="1" applyAlignment="1">
      <alignment vertical="center"/>
    </xf>
    <xf numFmtId="3" fontId="6" fillId="5" borderId="14" xfId="1" applyNumberFormat="1" applyFont="1" applyFill="1" applyBorder="1"/>
    <xf numFmtId="0" fontId="3" fillId="6" borderId="4" xfId="1" applyFont="1" applyFill="1" applyBorder="1" applyAlignment="1">
      <alignment horizontal="center" vertical="center" wrapText="1"/>
    </xf>
    <xf numFmtId="3" fontId="4" fillId="6" borderId="6" xfId="1" applyNumberFormat="1" applyFont="1" applyFill="1" applyBorder="1" applyAlignment="1">
      <alignment horizontal="center" vertical="center" wrapText="1"/>
    </xf>
    <xf numFmtId="0" fontId="3" fillId="6" borderId="15" xfId="1" applyFont="1" applyFill="1" applyBorder="1" applyAlignment="1">
      <alignment horizontal="center" vertical="center" wrapText="1"/>
    </xf>
    <xf numFmtId="0" fontId="3" fillId="6" borderId="5" xfId="1" applyFont="1" applyFill="1" applyBorder="1" applyAlignment="1">
      <alignment horizontal="center" vertical="center" wrapText="1"/>
    </xf>
    <xf numFmtId="0" fontId="3" fillId="6" borderId="7" xfId="1" applyFont="1" applyFill="1" applyBorder="1" applyAlignment="1">
      <alignment horizontal="center" vertical="center" wrapText="1"/>
    </xf>
    <xf numFmtId="3" fontId="4" fillId="6" borderId="9" xfId="1" applyNumberFormat="1" applyFont="1" applyFill="1" applyBorder="1" applyAlignment="1">
      <alignment horizontal="center" vertical="center" wrapText="1"/>
    </xf>
    <xf numFmtId="0" fontId="3" fillId="6" borderId="16" xfId="1" applyFont="1" applyFill="1" applyBorder="1" applyAlignment="1">
      <alignment horizontal="center" vertical="center" wrapText="1"/>
    </xf>
    <xf numFmtId="0" fontId="3" fillId="6" borderId="8" xfId="1" applyFont="1" applyFill="1" applyBorder="1" applyAlignment="1">
      <alignment horizontal="center" vertical="center" wrapText="1"/>
    </xf>
    <xf numFmtId="0" fontId="7" fillId="0" borderId="4" xfId="1" applyFont="1" applyBorder="1"/>
    <xf numFmtId="3" fontId="1" fillId="0" borderId="17" xfId="1" applyNumberFormat="1" applyFill="1" applyBorder="1"/>
    <xf numFmtId="3" fontId="1" fillId="0" borderId="8" xfId="1" applyNumberFormat="1" applyFill="1" applyBorder="1"/>
    <xf numFmtId="0" fontId="6" fillId="7" borderId="1" xfId="1" applyFont="1" applyFill="1" applyBorder="1"/>
    <xf numFmtId="3" fontId="6" fillId="7" borderId="14" xfId="1" applyNumberFormat="1" applyFont="1" applyFill="1" applyBorder="1"/>
    <xf numFmtId="0" fontId="6" fillId="0" borderId="2" xfId="1" applyFont="1" applyBorder="1"/>
    <xf numFmtId="3" fontId="6" fillId="0" borderId="2" xfId="1" applyNumberFormat="1" applyFont="1" applyFill="1" applyBorder="1"/>
    <xf numFmtId="3" fontId="6" fillId="0" borderId="14" xfId="1" applyNumberFormat="1" applyFont="1" applyFill="1" applyBorder="1"/>
    <xf numFmtId="0" fontId="3" fillId="8" borderId="4" xfId="1" applyFont="1" applyFill="1" applyBorder="1" applyAlignment="1">
      <alignment horizontal="center" vertical="center" wrapText="1"/>
    </xf>
    <xf numFmtId="0" fontId="4" fillId="8" borderId="6" xfId="1" applyFont="1" applyFill="1" applyBorder="1" applyAlignment="1">
      <alignment horizontal="center" vertical="center" wrapText="1"/>
    </xf>
    <xf numFmtId="0" fontId="7" fillId="8" borderId="15" xfId="1" applyFont="1" applyFill="1" applyBorder="1" applyAlignment="1">
      <alignment horizontal="center" vertical="center" wrapText="1"/>
    </xf>
    <xf numFmtId="0" fontId="7" fillId="8" borderId="5" xfId="1" applyFont="1" applyFill="1" applyBorder="1" applyAlignment="1">
      <alignment horizontal="center" vertical="center" wrapText="1"/>
    </xf>
    <xf numFmtId="0" fontId="1" fillId="8" borderId="7" xfId="1" applyFill="1" applyBorder="1" applyAlignment="1">
      <alignment horizontal="center" vertical="center" wrapText="1"/>
    </xf>
    <xf numFmtId="0" fontId="4" fillId="8" borderId="9" xfId="1" applyFont="1" applyFill="1" applyBorder="1" applyAlignment="1">
      <alignment horizontal="center" vertical="center" wrapText="1"/>
    </xf>
    <xf numFmtId="0" fontId="1" fillId="8" borderId="16" xfId="1" applyFill="1" applyBorder="1" applyAlignment="1">
      <alignment horizontal="center" vertical="center" wrapText="1"/>
    </xf>
    <xf numFmtId="0" fontId="1" fillId="8" borderId="8" xfId="1" applyFill="1" applyBorder="1" applyAlignment="1">
      <alignment horizontal="center" vertical="center" wrapText="1"/>
    </xf>
    <xf numFmtId="0" fontId="7" fillId="0" borderId="10" xfId="1" applyFont="1" applyBorder="1"/>
    <xf numFmtId="0" fontId="8" fillId="9" borderId="1" xfId="1" applyFont="1" applyFill="1" applyBorder="1" applyAlignment="1">
      <alignment vertical="center"/>
    </xf>
    <xf numFmtId="3" fontId="9" fillId="9" borderId="14" xfId="1" applyNumberFormat="1" applyFont="1" applyFill="1" applyBorder="1" applyAlignment="1">
      <alignment vertical="center"/>
    </xf>
    <xf numFmtId="0" fontId="5" fillId="0" borderId="10" xfId="1" applyFont="1" applyFill="1" applyBorder="1" applyAlignment="1">
      <alignment vertical="center"/>
    </xf>
    <xf numFmtId="3" fontId="6" fillId="0" borderId="0" xfId="1" applyNumberFormat="1" applyFont="1" applyFill="1" applyBorder="1" applyAlignment="1">
      <alignment vertical="center"/>
    </xf>
    <xf numFmtId="0" fontId="1" fillId="10" borderId="10" xfId="1" applyFont="1" applyFill="1" applyBorder="1"/>
    <xf numFmtId="3" fontId="10" fillId="10" borderId="0" xfId="1" applyNumberFormat="1" applyFont="1" applyFill="1"/>
    <xf numFmtId="3" fontId="1" fillId="0" borderId="0" xfId="1" applyNumberFormat="1" applyFill="1"/>
    <xf numFmtId="3" fontId="1" fillId="0" borderId="0" xfId="1" applyNumberFormat="1"/>
    <xf numFmtId="3" fontId="1" fillId="0" borderId="0" xfId="1" applyNumberFormat="1" applyAlignment="1"/>
    <xf numFmtId="3" fontId="7" fillId="0" borderId="0" xfId="1" applyNumberFormat="1" applyFont="1" applyBorder="1" applyAlignment="1">
      <alignment horizontal="center" vertical="center" wrapText="1"/>
    </xf>
    <xf numFmtId="3" fontId="11" fillId="0" borderId="0" xfId="1" applyNumberFormat="1" applyFont="1" applyFill="1" applyBorder="1" applyAlignment="1">
      <alignment vertical="center" wrapText="1"/>
    </xf>
    <xf numFmtId="3" fontId="1" fillId="0" borderId="18" xfId="1" applyNumberFormat="1" applyBorder="1" applyAlignment="1">
      <alignment horizontal="center"/>
    </xf>
    <xf numFmtId="3" fontId="1" fillId="0" borderId="18" xfId="1" applyNumberFormat="1" applyBorder="1" applyAlignment="1">
      <alignment horizontal="center" vertical="center" wrapText="1"/>
    </xf>
    <xf numFmtId="3" fontId="11" fillId="0" borderId="19" xfId="1" applyNumberFormat="1" applyFont="1" applyFill="1" applyBorder="1" applyAlignment="1">
      <alignment horizontal="center" vertical="center" wrapText="1"/>
    </xf>
    <xf numFmtId="3" fontId="1" fillId="0" borderId="20" xfId="1" applyNumberFormat="1" applyBorder="1" applyAlignment="1">
      <alignment horizontal="center"/>
    </xf>
    <xf numFmtId="3" fontId="1" fillId="0" borderId="20" xfId="1" applyNumberFormat="1" applyBorder="1" applyAlignment="1">
      <alignment horizontal="center" vertical="center" wrapText="1"/>
    </xf>
    <xf numFmtId="3" fontId="11" fillId="0" borderId="19" xfId="1" applyNumberFormat="1" applyFont="1" applyFill="1" applyBorder="1" applyAlignment="1">
      <alignment horizontal="center" vertical="center" wrapText="1"/>
    </xf>
    <xf numFmtId="0" fontId="6" fillId="8" borderId="12" xfId="1" applyFont="1" applyFill="1" applyBorder="1" applyAlignment="1">
      <alignment horizontal="left"/>
    </xf>
    <xf numFmtId="3" fontId="6" fillId="11" borderId="12" xfId="2" applyNumberFormat="1" applyFont="1" applyFill="1" applyBorder="1"/>
    <xf numFmtId="3" fontId="6" fillId="8" borderId="12" xfId="2" applyNumberFormat="1" applyFont="1" applyFill="1" applyBorder="1"/>
    <xf numFmtId="3" fontId="6" fillId="8" borderId="18" xfId="2" applyNumberFormat="1" applyFont="1" applyFill="1" applyBorder="1"/>
    <xf numFmtId="0" fontId="7" fillId="8" borderId="12" xfId="1" applyFont="1" applyFill="1" applyBorder="1"/>
    <xf numFmtId="9" fontId="1" fillId="8" borderId="12" xfId="1" applyNumberFormat="1" applyFill="1" applyBorder="1"/>
    <xf numFmtId="9" fontId="1" fillId="11" borderId="12" xfId="2" applyFont="1" applyFill="1" applyBorder="1"/>
    <xf numFmtId="9" fontId="7" fillId="8" borderId="12" xfId="2" applyFont="1" applyFill="1" applyBorder="1"/>
    <xf numFmtId="10" fontId="7" fillId="8" borderId="12" xfId="2" applyNumberFormat="1" applyFont="1" applyFill="1" applyBorder="1" applyAlignment="1"/>
    <xf numFmtId="3" fontId="7" fillId="8" borderId="12" xfId="1" applyNumberFormat="1" applyFont="1" applyFill="1" applyBorder="1" applyAlignment="1"/>
    <xf numFmtId="3" fontId="7" fillId="8" borderId="12" xfId="2" applyNumberFormat="1" applyFont="1" applyFill="1" applyBorder="1" applyAlignment="1"/>
    <xf numFmtId="10" fontId="9" fillId="12" borderId="12" xfId="2" applyNumberFormat="1" applyFont="1" applyFill="1" applyBorder="1" applyAlignment="1">
      <alignment horizontal="left"/>
    </xf>
    <xf numFmtId="3" fontId="12" fillId="12" borderId="12" xfId="1" applyNumberFormat="1" applyFont="1" applyFill="1" applyBorder="1"/>
    <xf numFmtId="3" fontId="9" fillId="12" borderId="12" xfId="2" applyNumberFormat="1" applyFont="1" applyFill="1" applyBorder="1"/>
    <xf numFmtId="10" fontId="9" fillId="12" borderId="20" xfId="2" applyNumberFormat="1" applyFont="1" applyFill="1" applyBorder="1" applyAlignment="1">
      <alignment horizontal="left"/>
    </xf>
    <xf numFmtId="10" fontId="12" fillId="12" borderId="20" xfId="2" applyNumberFormat="1" applyFont="1" applyFill="1" applyBorder="1"/>
    <xf numFmtId="10" fontId="9" fillId="12" borderId="20" xfId="2" applyNumberFormat="1" applyFont="1" applyFill="1" applyBorder="1"/>
    <xf numFmtId="9" fontId="6" fillId="11" borderId="20" xfId="2" applyFont="1" applyFill="1" applyBorder="1"/>
    <xf numFmtId="0" fontId="9" fillId="13" borderId="6" xfId="1" applyFont="1" applyFill="1" applyBorder="1" applyAlignment="1">
      <alignment horizontal="center" vertical="center" wrapText="1"/>
    </xf>
    <xf numFmtId="3" fontId="8" fillId="13" borderId="6" xfId="1" applyNumberFormat="1" applyFont="1" applyFill="1" applyBorder="1" applyAlignment="1">
      <alignment horizontal="center" vertical="center" wrapText="1"/>
    </xf>
    <xf numFmtId="3" fontId="13" fillId="13" borderId="6" xfId="1" applyNumberFormat="1" applyFont="1" applyFill="1" applyBorder="1" applyAlignment="1">
      <alignment horizontal="center" vertical="center" wrapText="1"/>
    </xf>
    <xf numFmtId="3" fontId="11" fillId="0" borderId="0" xfId="1" applyNumberFormat="1" applyFont="1" applyFill="1" applyBorder="1" applyAlignment="1">
      <alignment horizontal="center" vertical="center" wrapText="1"/>
    </xf>
    <xf numFmtId="0" fontId="1" fillId="0" borderId="0" xfId="1" applyBorder="1"/>
    <xf numFmtId="0" fontId="9" fillId="13" borderId="9" xfId="1" applyFont="1" applyFill="1" applyBorder="1" applyAlignment="1">
      <alignment horizontal="center" vertical="center" wrapText="1"/>
    </xf>
    <xf numFmtId="3" fontId="8" fillId="13" borderId="9" xfId="1" applyNumberFormat="1" applyFont="1" applyFill="1" applyBorder="1" applyAlignment="1">
      <alignment horizontal="center" vertical="center" wrapText="1"/>
    </xf>
    <xf numFmtId="3" fontId="13" fillId="13" borderId="9" xfId="1" applyNumberFormat="1" applyFont="1" applyFill="1" applyBorder="1" applyAlignment="1">
      <alignment horizontal="center" vertical="center" wrapText="1"/>
    </xf>
    <xf numFmtId="0" fontId="6" fillId="0" borderId="4" xfId="1" applyFont="1" applyBorder="1" applyAlignment="1">
      <alignment horizontal="left"/>
    </xf>
    <xf numFmtId="3" fontId="1" fillId="0" borderId="6" xfId="1" applyNumberFormat="1" applyBorder="1"/>
    <xf numFmtId="10" fontId="7" fillId="0" borderId="6" xfId="2" applyNumberFormat="1" applyFont="1" applyBorder="1"/>
    <xf numFmtId="0" fontId="7" fillId="0" borderId="0" xfId="1" applyFont="1"/>
    <xf numFmtId="0" fontId="6" fillId="8" borderId="21" xfId="1" applyFont="1" applyFill="1" applyBorder="1" applyAlignment="1">
      <alignment horizontal="left"/>
    </xf>
    <xf numFmtId="3" fontId="1" fillId="8" borderId="22" xfId="1" applyNumberFormat="1" applyFill="1" applyBorder="1"/>
    <xf numFmtId="10" fontId="6" fillId="8" borderId="22" xfId="2" applyNumberFormat="1" applyFont="1" applyFill="1" applyBorder="1"/>
    <xf numFmtId="0" fontId="14" fillId="0" borderId="23" xfId="1" applyFont="1" applyBorder="1" applyAlignment="1">
      <alignment horizontal="left"/>
    </xf>
    <xf numFmtId="10" fontId="7" fillId="0" borderId="13" xfId="2" applyNumberFormat="1" applyFont="1" applyBorder="1"/>
    <xf numFmtId="0" fontId="15" fillId="14" borderId="10" xfId="1" applyFont="1" applyFill="1" applyBorder="1" applyAlignment="1">
      <alignment horizontal="left"/>
    </xf>
    <xf numFmtId="3" fontId="16" fillId="14" borderId="13" xfId="1" applyNumberFormat="1" applyFont="1" applyFill="1" applyBorder="1"/>
    <xf numFmtId="10" fontId="6" fillId="14" borderId="13" xfId="2" applyNumberFormat="1" applyFont="1" applyFill="1" applyBorder="1"/>
    <xf numFmtId="0" fontId="7" fillId="0" borderId="10" xfId="1" applyFont="1" applyBorder="1" applyAlignment="1">
      <alignment horizontal="left"/>
    </xf>
    <xf numFmtId="164" fontId="1" fillId="0" borderId="13" xfId="1" applyNumberFormat="1" applyBorder="1"/>
    <xf numFmtId="10" fontId="0" fillId="0" borderId="13" xfId="2" applyNumberFormat="1" applyFont="1" applyBorder="1"/>
    <xf numFmtId="0" fontId="6" fillId="14" borderId="10" xfId="1" applyFont="1" applyFill="1" applyBorder="1" applyAlignment="1">
      <alignment horizontal="left"/>
    </xf>
    <xf numFmtId="3" fontId="6" fillId="14" borderId="13" xfId="1" applyNumberFormat="1" applyFont="1" applyFill="1" applyBorder="1"/>
    <xf numFmtId="10" fontId="6" fillId="0" borderId="0" xfId="2" applyNumberFormat="1" applyFont="1" applyFill="1" applyBorder="1"/>
    <xf numFmtId="10" fontId="0" fillId="0" borderId="0" xfId="2" applyNumberFormat="1" applyFont="1" applyFill="1" applyBorder="1"/>
    <xf numFmtId="0" fontId="1" fillId="0" borderId="10" xfId="1" applyBorder="1" applyAlignment="1">
      <alignment horizontal="left"/>
    </xf>
    <xf numFmtId="0" fontId="8" fillId="13" borderId="10" xfId="1" applyFont="1" applyFill="1" applyBorder="1" applyAlignment="1">
      <alignment horizontal="left" vertical="center"/>
    </xf>
    <xf numFmtId="3" fontId="9" fillId="13" borderId="13" xfId="1" applyNumberFormat="1" applyFont="1" applyFill="1" applyBorder="1" applyAlignment="1">
      <alignment vertical="center"/>
    </xf>
    <xf numFmtId="10" fontId="9" fillId="13" borderId="13" xfId="2" applyNumberFormat="1" applyFont="1" applyFill="1" applyBorder="1" applyAlignment="1">
      <alignment vertical="center"/>
    </xf>
    <xf numFmtId="10" fontId="9" fillId="0" borderId="0" xfId="2" applyNumberFormat="1" applyFont="1" applyFill="1" applyBorder="1" applyAlignment="1">
      <alignment vertical="center"/>
    </xf>
    <xf numFmtId="0" fontId="6" fillId="15" borderId="4" xfId="1" applyFont="1" applyFill="1" applyBorder="1" applyAlignment="1">
      <alignment horizontal="center" vertical="center" wrapText="1"/>
    </xf>
    <xf numFmtId="3" fontId="6" fillId="15" borderId="6" xfId="1" applyNumberFormat="1" applyFont="1" applyFill="1" applyBorder="1" applyAlignment="1">
      <alignment horizontal="center" vertical="center" wrapText="1"/>
    </xf>
    <xf numFmtId="3" fontId="11" fillId="15" borderId="6" xfId="1" applyNumberFormat="1" applyFont="1" applyFill="1" applyBorder="1" applyAlignment="1">
      <alignment horizontal="center" vertical="center" wrapText="1"/>
    </xf>
    <xf numFmtId="0" fontId="6" fillId="15" borderId="7" xfId="1" applyFont="1" applyFill="1" applyBorder="1" applyAlignment="1">
      <alignment horizontal="center" vertical="center" wrapText="1"/>
    </xf>
    <xf numFmtId="3" fontId="6" fillId="15" borderId="9" xfId="1" applyNumberFormat="1" applyFont="1" applyFill="1" applyBorder="1" applyAlignment="1">
      <alignment horizontal="center" vertical="center" wrapText="1"/>
    </xf>
    <xf numFmtId="3" fontId="11" fillId="15" borderId="9" xfId="1" applyNumberFormat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left"/>
    </xf>
    <xf numFmtId="3" fontId="7" fillId="0" borderId="6" xfId="1" applyNumberFormat="1" applyFont="1" applyFill="1" applyBorder="1"/>
    <xf numFmtId="3" fontId="7" fillId="0" borderId="6" xfId="1" applyNumberFormat="1" applyFont="1" applyBorder="1"/>
    <xf numFmtId="3" fontId="7" fillId="0" borderId="0" xfId="1" applyNumberFormat="1" applyFont="1" applyFill="1" applyBorder="1"/>
    <xf numFmtId="3" fontId="1" fillId="0" borderId="13" xfId="1" applyNumberFormat="1" applyBorder="1"/>
    <xf numFmtId="3" fontId="1" fillId="0" borderId="0" xfId="1" applyNumberFormat="1" applyFill="1" applyBorder="1"/>
    <xf numFmtId="0" fontId="6" fillId="15" borderId="1" xfId="1" applyFont="1" applyFill="1" applyBorder="1" applyAlignment="1">
      <alignment horizontal="left"/>
    </xf>
    <xf numFmtId="3" fontId="6" fillId="15" borderId="14" xfId="1" applyNumberFormat="1" applyFont="1" applyFill="1" applyBorder="1"/>
    <xf numFmtId="3" fontId="6" fillId="0" borderId="0" xfId="1" applyNumberFormat="1" applyFont="1" applyFill="1" applyBorder="1"/>
    <xf numFmtId="3" fontId="1" fillId="0" borderId="24" xfId="1" applyNumberFormat="1" applyFill="1" applyBorder="1"/>
    <xf numFmtId="0" fontId="15" fillId="15" borderId="1" xfId="1" applyFont="1" applyFill="1" applyBorder="1" applyAlignment="1">
      <alignment horizontal="left"/>
    </xf>
    <xf numFmtId="3" fontId="15" fillId="15" borderId="14" xfId="1" applyNumberFormat="1" applyFont="1" applyFill="1" applyBorder="1"/>
    <xf numFmtId="3" fontId="15" fillId="0" borderId="0" xfId="1" applyNumberFormat="1" applyFont="1" applyFill="1" applyBorder="1"/>
    <xf numFmtId="0" fontId="8" fillId="16" borderId="10" xfId="1" applyFont="1" applyFill="1" applyBorder="1" applyAlignment="1">
      <alignment horizontal="left" vertical="center"/>
    </xf>
    <xf numFmtId="3" fontId="9" fillId="16" borderId="9" xfId="1" applyNumberFormat="1" applyFont="1" applyFill="1" applyBorder="1" applyAlignment="1">
      <alignment vertical="center"/>
    </xf>
    <xf numFmtId="3" fontId="9" fillId="0" borderId="0" xfId="1" applyNumberFormat="1" applyFont="1" applyFill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3" fontId="6" fillId="0" borderId="14" xfId="1" applyNumberFormat="1" applyFont="1" applyBorder="1" applyAlignment="1">
      <alignment vertical="center"/>
    </xf>
    <xf numFmtId="0" fontId="9" fillId="17" borderId="1" xfId="1" applyFont="1" applyFill="1" applyBorder="1" applyAlignment="1">
      <alignment horizontal="left" vertical="center"/>
    </xf>
    <xf numFmtId="3" fontId="9" fillId="17" borderId="14" xfId="1" applyNumberFormat="1" applyFont="1" applyFill="1" applyBorder="1" applyAlignment="1">
      <alignment vertical="center"/>
    </xf>
    <xf numFmtId="3" fontId="17" fillId="0" borderId="0" xfId="1" applyNumberFormat="1" applyFont="1" applyFill="1" applyBorder="1" applyAlignment="1">
      <alignment vertical="center"/>
    </xf>
  </cellXfs>
  <cellStyles count="3">
    <cellStyle name="Normal" xfId="0" builtinId="0"/>
    <cellStyle name="Normal 2" xfId="1"/>
    <cellStyle name="Porcentaj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showZeros="0" tabSelected="1" zoomScaleNormal="100" zoomScaleSheetLayoutView="100" workbookViewId="0">
      <selection activeCell="E45" sqref="E45"/>
    </sheetView>
  </sheetViews>
  <sheetFormatPr baseColWidth="10" defaultRowHeight="12.75" x14ac:dyDescent="0.2"/>
  <cols>
    <col min="1" max="1" width="41.28515625" style="1" customWidth="1"/>
    <col min="2" max="2" width="10.7109375" style="1" customWidth="1"/>
    <col min="3" max="3" width="18.42578125" style="1" bestFit="1" customWidth="1"/>
    <col min="4" max="8" width="13.5703125" style="1" bestFit="1" customWidth="1"/>
    <col min="9" max="9" width="10.7109375" style="1" customWidth="1"/>
    <col min="10" max="10" width="11.42578125" style="1"/>
    <col min="11" max="11" width="39.7109375" style="1" customWidth="1"/>
    <col min="12" max="15" width="11.42578125" style="1"/>
    <col min="16" max="16" width="10.140625" style="1" customWidth="1"/>
    <col min="17" max="256" width="11.42578125" style="1"/>
    <col min="257" max="257" width="41.28515625" style="1" customWidth="1"/>
    <col min="258" max="258" width="10.7109375" style="1" customWidth="1"/>
    <col min="259" max="259" width="10.42578125" style="1" customWidth="1"/>
    <col min="260" max="264" width="12.85546875" style="1" customWidth="1"/>
    <col min="265" max="265" width="10.7109375" style="1" customWidth="1"/>
    <col min="266" max="266" width="11.42578125" style="1"/>
    <col min="267" max="267" width="39.7109375" style="1" customWidth="1"/>
    <col min="268" max="271" width="11.42578125" style="1"/>
    <col min="272" max="272" width="10.140625" style="1" customWidth="1"/>
    <col min="273" max="512" width="11.42578125" style="1"/>
    <col min="513" max="513" width="41.28515625" style="1" customWidth="1"/>
    <col min="514" max="514" width="10.7109375" style="1" customWidth="1"/>
    <col min="515" max="515" width="10.42578125" style="1" customWidth="1"/>
    <col min="516" max="520" width="12.85546875" style="1" customWidth="1"/>
    <col min="521" max="521" width="10.7109375" style="1" customWidth="1"/>
    <col min="522" max="522" width="11.42578125" style="1"/>
    <col min="523" max="523" width="39.7109375" style="1" customWidth="1"/>
    <col min="524" max="527" width="11.42578125" style="1"/>
    <col min="528" max="528" width="10.140625" style="1" customWidth="1"/>
    <col min="529" max="768" width="11.42578125" style="1"/>
    <col min="769" max="769" width="41.28515625" style="1" customWidth="1"/>
    <col min="770" max="770" width="10.7109375" style="1" customWidth="1"/>
    <col min="771" max="771" width="10.42578125" style="1" customWidth="1"/>
    <col min="772" max="776" width="12.85546875" style="1" customWidth="1"/>
    <col min="777" max="777" width="10.7109375" style="1" customWidth="1"/>
    <col min="778" max="778" width="11.42578125" style="1"/>
    <col min="779" max="779" width="39.7109375" style="1" customWidth="1"/>
    <col min="780" max="783" width="11.42578125" style="1"/>
    <col min="784" max="784" width="10.140625" style="1" customWidth="1"/>
    <col min="785" max="1024" width="11.42578125" style="1"/>
    <col min="1025" max="1025" width="41.28515625" style="1" customWidth="1"/>
    <col min="1026" max="1026" width="10.7109375" style="1" customWidth="1"/>
    <col min="1027" max="1027" width="10.42578125" style="1" customWidth="1"/>
    <col min="1028" max="1032" width="12.85546875" style="1" customWidth="1"/>
    <col min="1033" max="1033" width="10.7109375" style="1" customWidth="1"/>
    <col min="1034" max="1034" width="11.42578125" style="1"/>
    <col min="1035" max="1035" width="39.7109375" style="1" customWidth="1"/>
    <col min="1036" max="1039" width="11.42578125" style="1"/>
    <col min="1040" max="1040" width="10.140625" style="1" customWidth="1"/>
    <col min="1041" max="1280" width="11.42578125" style="1"/>
    <col min="1281" max="1281" width="41.28515625" style="1" customWidth="1"/>
    <col min="1282" max="1282" width="10.7109375" style="1" customWidth="1"/>
    <col min="1283" max="1283" width="10.42578125" style="1" customWidth="1"/>
    <col min="1284" max="1288" width="12.85546875" style="1" customWidth="1"/>
    <col min="1289" max="1289" width="10.7109375" style="1" customWidth="1"/>
    <col min="1290" max="1290" width="11.42578125" style="1"/>
    <col min="1291" max="1291" width="39.7109375" style="1" customWidth="1"/>
    <col min="1292" max="1295" width="11.42578125" style="1"/>
    <col min="1296" max="1296" width="10.140625" style="1" customWidth="1"/>
    <col min="1297" max="1536" width="11.42578125" style="1"/>
    <col min="1537" max="1537" width="41.28515625" style="1" customWidth="1"/>
    <col min="1538" max="1538" width="10.7109375" style="1" customWidth="1"/>
    <col min="1539" max="1539" width="10.42578125" style="1" customWidth="1"/>
    <col min="1540" max="1544" width="12.85546875" style="1" customWidth="1"/>
    <col min="1545" max="1545" width="10.7109375" style="1" customWidth="1"/>
    <col min="1546" max="1546" width="11.42578125" style="1"/>
    <col min="1547" max="1547" width="39.7109375" style="1" customWidth="1"/>
    <col min="1548" max="1551" width="11.42578125" style="1"/>
    <col min="1552" max="1552" width="10.140625" style="1" customWidth="1"/>
    <col min="1553" max="1792" width="11.42578125" style="1"/>
    <col min="1793" max="1793" width="41.28515625" style="1" customWidth="1"/>
    <col min="1794" max="1794" width="10.7109375" style="1" customWidth="1"/>
    <col min="1795" max="1795" width="10.42578125" style="1" customWidth="1"/>
    <col min="1796" max="1800" width="12.85546875" style="1" customWidth="1"/>
    <col min="1801" max="1801" width="10.7109375" style="1" customWidth="1"/>
    <col min="1802" max="1802" width="11.42578125" style="1"/>
    <col min="1803" max="1803" width="39.7109375" style="1" customWidth="1"/>
    <col min="1804" max="1807" width="11.42578125" style="1"/>
    <col min="1808" max="1808" width="10.140625" style="1" customWidth="1"/>
    <col min="1809" max="2048" width="11.42578125" style="1"/>
    <col min="2049" max="2049" width="41.28515625" style="1" customWidth="1"/>
    <col min="2050" max="2050" width="10.7109375" style="1" customWidth="1"/>
    <col min="2051" max="2051" width="10.42578125" style="1" customWidth="1"/>
    <col min="2052" max="2056" width="12.85546875" style="1" customWidth="1"/>
    <col min="2057" max="2057" width="10.7109375" style="1" customWidth="1"/>
    <col min="2058" max="2058" width="11.42578125" style="1"/>
    <col min="2059" max="2059" width="39.7109375" style="1" customWidth="1"/>
    <col min="2060" max="2063" width="11.42578125" style="1"/>
    <col min="2064" max="2064" width="10.140625" style="1" customWidth="1"/>
    <col min="2065" max="2304" width="11.42578125" style="1"/>
    <col min="2305" max="2305" width="41.28515625" style="1" customWidth="1"/>
    <col min="2306" max="2306" width="10.7109375" style="1" customWidth="1"/>
    <col min="2307" max="2307" width="10.42578125" style="1" customWidth="1"/>
    <col min="2308" max="2312" width="12.85546875" style="1" customWidth="1"/>
    <col min="2313" max="2313" width="10.7109375" style="1" customWidth="1"/>
    <col min="2314" max="2314" width="11.42578125" style="1"/>
    <col min="2315" max="2315" width="39.7109375" style="1" customWidth="1"/>
    <col min="2316" max="2319" width="11.42578125" style="1"/>
    <col min="2320" max="2320" width="10.140625" style="1" customWidth="1"/>
    <col min="2321" max="2560" width="11.42578125" style="1"/>
    <col min="2561" max="2561" width="41.28515625" style="1" customWidth="1"/>
    <col min="2562" max="2562" width="10.7109375" style="1" customWidth="1"/>
    <col min="2563" max="2563" width="10.42578125" style="1" customWidth="1"/>
    <col min="2564" max="2568" width="12.85546875" style="1" customWidth="1"/>
    <col min="2569" max="2569" width="10.7109375" style="1" customWidth="1"/>
    <col min="2570" max="2570" width="11.42578125" style="1"/>
    <col min="2571" max="2571" width="39.7109375" style="1" customWidth="1"/>
    <col min="2572" max="2575" width="11.42578125" style="1"/>
    <col min="2576" max="2576" width="10.140625" style="1" customWidth="1"/>
    <col min="2577" max="2816" width="11.42578125" style="1"/>
    <col min="2817" max="2817" width="41.28515625" style="1" customWidth="1"/>
    <col min="2818" max="2818" width="10.7109375" style="1" customWidth="1"/>
    <col min="2819" max="2819" width="10.42578125" style="1" customWidth="1"/>
    <col min="2820" max="2824" width="12.85546875" style="1" customWidth="1"/>
    <col min="2825" max="2825" width="10.7109375" style="1" customWidth="1"/>
    <col min="2826" max="2826" width="11.42578125" style="1"/>
    <col min="2827" max="2827" width="39.7109375" style="1" customWidth="1"/>
    <col min="2828" max="2831" width="11.42578125" style="1"/>
    <col min="2832" max="2832" width="10.140625" style="1" customWidth="1"/>
    <col min="2833" max="3072" width="11.42578125" style="1"/>
    <col min="3073" max="3073" width="41.28515625" style="1" customWidth="1"/>
    <col min="3074" max="3074" width="10.7109375" style="1" customWidth="1"/>
    <col min="3075" max="3075" width="10.42578125" style="1" customWidth="1"/>
    <col min="3076" max="3080" width="12.85546875" style="1" customWidth="1"/>
    <col min="3081" max="3081" width="10.7109375" style="1" customWidth="1"/>
    <col min="3082" max="3082" width="11.42578125" style="1"/>
    <col min="3083" max="3083" width="39.7109375" style="1" customWidth="1"/>
    <col min="3084" max="3087" width="11.42578125" style="1"/>
    <col min="3088" max="3088" width="10.140625" style="1" customWidth="1"/>
    <col min="3089" max="3328" width="11.42578125" style="1"/>
    <col min="3329" max="3329" width="41.28515625" style="1" customWidth="1"/>
    <col min="3330" max="3330" width="10.7109375" style="1" customWidth="1"/>
    <col min="3331" max="3331" width="10.42578125" style="1" customWidth="1"/>
    <col min="3332" max="3336" width="12.85546875" style="1" customWidth="1"/>
    <col min="3337" max="3337" width="10.7109375" style="1" customWidth="1"/>
    <col min="3338" max="3338" width="11.42578125" style="1"/>
    <col min="3339" max="3339" width="39.7109375" style="1" customWidth="1"/>
    <col min="3340" max="3343" width="11.42578125" style="1"/>
    <col min="3344" max="3344" width="10.140625" style="1" customWidth="1"/>
    <col min="3345" max="3584" width="11.42578125" style="1"/>
    <col min="3585" max="3585" width="41.28515625" style="1" customWidth="1"/>
    <col min="3586" max="3586" width="10.7109375" style="1" customWidth="1"/>
    <col min="3587" max="3587" width="10.42578125" style="1" customWidth="1"/>
    <col min="3588" max="3592" width="12.85546875" style="1" customWidth="1"/>
    <col min="3593" max="3593" width="10.7109375" style="1" customWidth="1"/>
    <col min="3594" max="3594" width="11.42578125" style="1"/>
    <col min="3595" max="3595" width="39.7109375" style="1" customWidth="1"/>
    <col min="3596" max="3599" width="11.42578125" style="1"/>
    <col min="3600" max="3600" width="10.140625" style="1" customWidth="1"/>
    <col min="3601" max="3840" width="11.42578125" style="1"/>
    <col min="3841" max="3841" width="41.28515625" style="1" customWidth="1"/>
    <col min="3842" max="3842" width="10.7109375" style="1" customWidth="1"/>
    <col min="3843" max="3843" width="10.42578125" style="1" customWidth="1"/>
    <col min="3844" max="3848" width="12.85546875" style="1" customWidth="1"/>
    <col min="3849" max="3849" width="10.7109375" style="1" customWidth="1"/>
    <col min="3850" max="3850" width="11.42578125" style="1"/>
    <col min="3851" max="3851" width="39.7109375" style="1" customWidth="1"/>
    <col min="3852" max="3855" width="11.42578125" style="1"/>
    <col min="3856" max="3856" width="10.140625" style="1" customWidth="1"/>
    <col min="3857" max="4096" width="11.42578125" style="1"/>
    <col min="4097" max="4097" width="41.28515625" style="1" customWidth="1"/>
    <col min="4098" max="4098" width="10.7109375" style="1" customWidth="1"/>
    <col min="4099" max="4099" width="10.42578125" style="1" customWidth="1"/>
    <col min="4100" max="4104" width="12.85546875" style="1" customWidth="1"/>
    <col min="4105" max="4105" width="10.7109375" style="1" customWidth="1"/>
    <col min="4106" max="4106" width="11.42578125" style="1"/>
    <col min="4107" max="4107" width="39.7109375" style="1" customWidth="1"/>
    <col min="4108" max="4111" width="11.42578125" style="1"/>
    <col min="4112" max="4112" width="10.140625" style="1" customWidth="1"/>
    <col min="4113" max="4352" width="11.42578125" style="1"/>
    <col min="4353" max="4353" width="41.28515625" style="1" customWidth="1"/>
    <col min="4354" max="4354" width="10.7109375" style="1" customWidth="1"/>
    <col min="4355" max="4355" width="10.42578125" style="1" customWidth="1"/>
    <col min="4356" max="4360" width="12.85546875" style="1" customWidth="1"/>
    <col min="4361" max="4361" width="10.7109375" style="1" customWidth="1"/>
    <col min="4362" max="4362" width="11.42578125" style="1"/>
    <col min="4363" max="4363" width="39.7109375" style="1" customWidth="1"/>
    <col min="4364" max="4367" width="11.42578125" style="1"/>
    <col min="4368" max="4368" width="10.140625" style="1" customWidth="1"/>
    <col min="4369" max="4608" width="11.42578125" style="1"/>
    <col min="4609" max="4609" width="41.28515625" style="1" customWidth="1"/>
    <col min="4610" max="4610" width="10.7109375" style="1" customWidth="1"/>
    <col min="4611" max="4611" width="10.42578125" style="1" customWidth="1"/>
    <col min="4612" max="4616" width="12.85546875" style="1" customWidth="1"/>
    <col min="4617" max="4617" width="10.7109375" style="1" customWidth="1"/>
    <col min="4618" max="4618" width="11.42578125" style="1"/>
    <col min="4619" max="4619" width="39.7109375" style="1" customWidth="1"/>
    <col min="4620" max="4623" width="11.42578125" style="1"/>
    <col min="4624" max="4624" width="10.140625" style="1" customWidth="1"/>
    <col min="4625" max="4864" width="11.42578125" style="1"/>
    <col min="4865" max="4865" width="41.28515625" style="1" customWidth="1"/>
    <col min="4866" max="4866" width="10.7109375" style="1" customWidth="1"/>
    <col min="4867" max="4867" width="10.42578125" style="1" customWidth="1"/>
    <col min="4868" max="4872" width="12.85546875" style="1" customWidth="1"/>
    <col min="4873" max="4873" width="10.7109375" style="1" customWidth="1"/>
    <col min="4874" max="4874" width="11.42578125" style="1"/>
    <col min="4875" max="4875" width="39.7109375" style="1" customWidth="1"/>
    <col min="4876" max="4879" width="11.42578125" style="1"/>
    <col min="4880" max="4880" width="10.140625" style="1" customWidth="1"/>
    <col min="4881" max="5120" width="11.42578125" style="1"/>
    <col min="5121" max="5121" width="41.28515625" style="1" customWidth="1"/>
    <col min="5122" max="5122" width="10.7109375" style="1" customWidth="1"/>
    <col min="5123" max="5123" width="10.42578125" style="1" customWidth="1"/>
    <col min="5124" max="5128" width="12.85546875" style="1" customWidth="1"/>
    <col min="5129" max="5129" width="10.7109375" style="1" customWidth="1"/>
    <col min="5130" max="5130" width="11.42578125" style="1"/>
    <col min="5131" max="5131" width="39.7109375" style="1" customWidth="1"/>
    <col min="5132" max="5135" width="11.42578125" style="1"/>
    <col min="5136" max="5136" width="10.140625" style="1" customWidth="1"/>
    <col min="5137" max="5376" width="11.42578125" style="1"/>
    <col min="5377" max="5377" width="41.28515625" style="1" customWidth="1"/>
    <col min="5378" max="5378" width="10.7109375" style="1" customWidth="1"/>
    <col min="5379" max="5379" width="10.42578125" style="1" customWidth="1"/>
    <col min="5380" max="5384" width="12.85546875" style="1" customWidth="1"/>
    <col min="5385" max="5385" width="10.7109375" style="1" customWidth="1"/>
    <col min="5386" max="5386" width="11.42578125" style="1"/>
    <col min="5387" max="5387" width="39.7109375" style="1" customWidth="1"/>
    <col min="5388" max="5391" width="11.42578125" style="1"/>
    <col min="5392" max="5392" width="10.140625" style="1" customWidth="1"/>
    <col min="5393" max="5632" width="11.42578125" style="1"/>
    <col min="5633" max="5633" width="41.28515625" style="1" customWidth="1"/>
    <col min="5634" max="5634" width="10.7109375" style="1" customWidth="1"/>
    <col min="5635" max="5635" width="10.42578125" style="1" customWidth="1"/>
    <col min="5636" max="5640" width="12.85546875" style="1" customWidth="1"/>
    <col min="5641" max="5641" width="10.7109375" style="1" customWidth="1"/>
    <col min="5642" max="5642" width="11.42578125" style="1"/>
    <col min="5643" max="5643" width="39.7109375" style="1" customWidth="1"/>
    <col min="5644" max="5647" width="11.42578125" style="1"/>
    <col min="5648" max="5648" width="10.140625" style="1" customWidth="1"/>
    <col min="5649" max="5888" width="11.42578125" style="1"/>
    <col min="5889" max="5889" width="41.28515625" style="1" customWidth="1"/>
    <col min="5890" max="5890" width="10.7109375" style="1" customWidth="1"/>
    <col min="5891" max="5891" width="10.42578125" style="1" customWidth="1"/>
    <col min="5892" max="5896" width="12.85546875" style="1" customWidth="1"/>
    <col min="5897" max="5897" width="10.7109375" style="1" customWidth="1"/>
    <col min="5898" max="5898" width="11.42578125" style="1"/>
    <col min="5899" max="5899" width="39.7109375" style="1" customWidth="1"/>
    <col min="5900" max="5903" width="11.42578125" style="1"/>
    <col min="5904" max="5904" width="10.140625" style="1" customWidth="1"/>
    <col min="5905" max="6144" width="11.42578125" style="1"/>
    <col min="6145" max="6145" width="41.28515625" style="1" customWidth="1"/>
    <col min="6146" max="6146" width="10.7109375" style="1" customWidth="1"/>
    <col min="6147" max="6147" width="10.42578125" style="1" customWidth="1"/>
    <col min="6148" max="6152" width="12.85546875" style="1" customWidth="1"/>
    <col min="6153" max="6153" width="10.7109375" style="1" customWidth="1"/>
    <col min="6154" max="6154" width="11.42578125" style="1"/>
    <col min="6155" max="6155" width="39.7109375" style="1" customWidth="1"/>
    <col min="6156" max="6159" width="11.42578125" style="1"/>
    <col min="6160" max="6160" width="10.140625" style="1" customWidth="1"/>
    <col min="6161" max="6400" width="11.42578125" style="1"/>
    <col min="6401" max="6401" width="41.28515625" style="1" customWidth="1"/>
    <col min="6402" max="6402" width="10.7109375" style="1" customWidth="1"/>
    <col min="6403" max="6403" width="10.42578125" style="1" customWidth="1"/>
    <col min="6404" max="6408" width="12.85546875" style="1" customWidth="1"/>
    <col min="6409" max="6409" width="10.7109375" style="1" customWidth="1"/>
    <col min="6410" max="6410" width="11.42578125" style="1"/>
    <col min="6411" max="6411" width="39.7109375" style="1" customWidth="1"/>
    <col min="6412" max="6415" width="11.42578125" style="1"/>
    <col min="6416" max="6416" width="10.140625" style="1" customWidth="1"/>
    <col min="6417" max="6656" width="11.42578125" style="1"/>
    <col min="6657" max="6657" width="41.28515625" style="1" customWidth="1"/>
    <col min="6658" max="6658" width="10.7109375" style="1" customWidth="1"/>
    <col min="6659" max="6659" width="10.42578125" style="1" customWidth="1"/>
    <col min="6660" max="6664" width="12.85546875" style="1" customWidth="1"/>
    <col min="6665" max="6665" width="10.7109375" style="1" customWidth="1"/>
    <col min="6666" max="6666" width="11.42578125" style="1"/>
    <col min="6667" max="6667" width="39.7109375" style="1" customWidth="1"/>
    <col min="6668" max="6671" width="11.42578125" style="1"/>
    <col min="6672" max="6672" width="10.140625" style="1" customWidth="1"/>
    <col min="6673" max="6912" width="11.42578125" style="1"/>
    <col min="6913" max="6913" width="41.28515625" style="1" customWidth="1"/>
    <col min="6914" max="6914" width="10.7109375" style="1" customWidth="1"/>
    <col min="6915" max="6915" width="10.42578125" style="1" customWidth="1"/>
    <col min="6916" max="6920" width="12.85546875" style="1" customWidth="1"/>
    <col min="6921" max="6921" width="10.7109375" style="1" customWidth="1"/>
    <col min="6922" max="6922" width="11.42578125" style="1"/>
    <col min="6923" max="6923" width="39.7109375" style="1" customWidth="1"/>
    <col min="6924" max="6927" width="11.42578125" style="1"/>
    <col min="6928" max="6928" width="10.140625" style="1" customWidth="1"/>
    <col min="6929" max="7168" width="11.42578125" style="1"/>
    <col min="7169" max="7169" width="41.28515625" style="1" customWidth="1"/>
    <col min="7170" max="7170" width="10.7109375" style="1" customWidth="1"/>
    <col min="7171" max="7171" width="10.42578125" style="1" customWidth="1"/>
    <col min="7172" max="7176" width="12.85546875" style="1" customWidth="1"/>
    <col min="7177" max="7177" width="10.7109375" style="1" customWidth="1"/>
    <col min="7178" max="7178" width="11.42578125" style="1"/>
    <col min="7179" max="7179" width="39.7109375" style="1" customWidth="1"/>
    <col min="7180" max="7183" width="11.42578125" style="1"/>
    <col min="7184" max="7184" width="10.140625" style="1" customWidth="1"/>
    <col min="7185" max="7424" width="11.42578125" style="1"/>
    <col min="7425" max="7425" width="41.28515625" style="1" customWidth="1"/>
    <col min="7426" max="7426" width="10.7109375" style="1" customWidth="1"/>
    <col min="7427" max="7427" width="10.42578125" style="1" customWidth="1"/>
    <col min="7428" max="7432" width="12.85546875" style="1" customWidth="1"/>
    <col min="7433" max="7433" width="10.7109375" style="1" customWidth="1"/>
    <col min="7434" max="7434" width="11.42578125" style="1"/>
    <col min="7435" max="7435" width="39.7109375" style="1" customWidth="1"/>
    <col min="7436" max="7439" width="11.42578125" style="1"/>
    <col min="7440" max="7440" width="10.140625" style="1" customWidth="1"/>
    <col min="7441" max="7680" width="11.42578125" style="1"/>
    <col min="7681" max="7681" width="41.28515625" style="1" customWidth="1"/>
    <col min="7682" max="7682" width="10.7109375" style="1" customWidth="1"/>
    <col min="7683" max="7683" width="10.42578125" style="1" customWidth="1"/>
    <col min="7684" max="7688" width="12.85546875" style="1" customWidth="1"/>
    <col min="7689" max="7689" width="10.7109375" style="1" customWidth="1"/>
    <col min="7690" max="7690" width="11.42578125" style="1"/>
    <col min="7691" max="7691" width="39.7109375" style="1" customWidth="1"/>
    <col min="7692" max="7695" width="11.42578125" style="1"/>
    <col min="7696" max="7696" width="10.140625" style="1" customWidth="1"/>
    <col min="7697" max="7936" width="11.42578125" style="1"/>
    <col min="7937" max="7937" width="41.28515625" style="1" customWidth="1"/>
    <col min="7938" max="7938" width="10.7109375" style="1" customWidth="1"/>
    <col min="7939" max="7939" width="10.42578125" style="1" customWidth="1"/>
    <col min="7940" max="7944" width="12.85546875" style="1" customWidth="1"/>
    <col min="7945" max="7945" width="10.7109375" style="1" customWidth="1"/>
    <col min="7946" max="7946" width="11.42578125" style="1"/>
    <col min="7947" max="7947" width="39.7109375" style="1" customWidth="1"/>
    <col min="7948" max="7951" width="11.42578125" style="1"/>
    <col min="7952" max="7952" width="10.140625" style="1" customWidth="1"/>
    <col min="7953" max="8192" width="11.42578125" style="1"/>
    <col min="8193" max="8193" width="41.28515625" style="1" customWidth="1"/>
    <col min="8194" max="8194" width="10.7109375" style="1" customWidth="1"/>
    <col min="8195" max="8195" width="10.42578125" style="1" customWidth="1"/>
    <col min="8196" max="8200" width="12.85546875" style="1" customWidth="1"/>
    <col min="8201" max="8201" width="10.7109375" style="1" customWidth="1"/>
    <col min="8202" max="8202" width="11.42578125" style="1"/>
    <col min="8203" max="8203" width="39.7109375" style="1" customWidth="1"/>
    <col min="8204" max="8207" width="11.42578125" style="1"/>
    <col min="8208" max="8208" width="10.140625" style="1" customWidth="1"/>
    <col min="8209" max="8448" width="11.42578125" style="1"/>
    <col min="8449" max="8449" width="41.28515625" style="1" customWidth="1"/>
    <col min="8450" max="8450" width="10.7109375" style="1" customWidth="1"/>
    <col min="8451" max="8451" width="10.42578125" style="1" customWidth="1"/>
    <col min="8452" max="8456" width="12.85546875" style="1" customWidth="1"/>
    <col min="8457" max="8457" width="10.7109375" style="1" customWidth="1"/>
    <col min="8458" max="8458" width="11.42578125" style="1"/>
    <col min="8459" max="8459" width="39.7109375" style="1" customWidth="1"/>
    <col min="8460" max="8463" width="11.42578125" style="1"/>
    <col min="8464" max="8464" width="10.140625" style="1" customWidth="1"/>
    <col min="8465" max="8704" width="11.42578125" style="1"/>
    <col min="8705" max="8705" width="41.28515625" style="1" customWidth="1"/>
    <col min="8706" max="8706" width="10.7109375" style="1" customWidth="1"/>
    <col min="8707" max="8707" width="10.42578125" style="1" customWidth="1"/>
    <col min="8708" max="8712" width="12.85546875" style="1" customWidth="1"/>
    <col min="8713" max="8713" width="10.7109375" style="1" customWidth="1"/>
    <col min="8714" max="8714" width="11.42578125" style="1"/>
    <col min="8715" max="8715" width="39.7109375" style="1" customWidth="1"/>
    <col min="8716" max="8719" width="11.42578125" style="1"/>
    <col min="8720" max="8720" width="10.140625" style="1" customWidth="1"/>
    <col min="8721" max="8960" width="11.42578125" style="1"/>
    <col min="8961" max="8961" width="41.28515625" style="1" customWidth="1"/>
    <col min="8962" max="8962" width="10.7109375" style="1" customWidth="1"/>
    <col min="8963" max="8963" width="10.42578125" style="1" customWidth="1"/>
    <col min="8964" max="8968" width="12.85546875" style="1" customWidth="1"/>
    <col min="8969" max="8969" width="10.7109375" style="1" customWidth="1"/>
    <col min="8970" max="8970" width="11.42578125" style="1"/>
    <col min="8971" max="8971" width="39.7109375" style="1" customWidth="1"/>
    <col min="8972" max="8975" width="11.42578125" style="1"/>
    <col min="8976" max="8976" width="10.140625" style="1" customWidth="1"/>
    <col min="8977" max="9216" width="11.42578125" style="1"/>
    <col min="9217" max="9217" width="41.28515625" style="1" customWidth="1"/>
    <col min="9218" max="9218" width="10.7109375" style="1" customWidth="1"/>
    <col min="9219" max="9219" width="10.42578125" style="1" customWidth="1"/>
    <col min="9220" max="9224" width="12.85546875" style="1" customWidth="1"/>
    <col min="9225" max="9225" width="10.7109375" style="1" customWidth="1"/>
    <col min="9226" max="9226" width="11.42578125" style="1"/>
    <col min="9227" max="9227" width="39.7109375" style="1" customWidth="1"/>
    <col min="9228" max="9231" width="11.42578125" style="1"/>
    <col min="9232" max="9232" width="10.140625" style="1" customWidth="1"/>
    <col min="9233" max="9472" width="11.42578125" style="1"/>
    <col min="9473" max="9473" width="41.28515625" style="1" customWidth="1"/>
    <col min="9474" max="9474" width="10.7109375" style="1" customWidth="1"/>
    <col min="9475" max="9475" width="10.42578125" style="1" customWidth="1"/>
    <col min="9476" max="9480" width="12.85546875" style="1" customWidth="1"/>
    <col min="9481" max="9481" width="10.7109375" style="1" customWidth="1"/>
    <col min="9482" max="9482" width="11.42578125" style="1"/>
    <col min="9483" max="9483" width="39.7109375" style="1" customWidth="1"/>
    <col min="9484" max="9487" width="11.42578125" style="1"/>
    <col min="9488" max="9488" width="10.140625" style="1" customWidth="1"/>
    <col min="9489" max="9728" width="11.42578125" style="1"/>
    <col min="9729" max="9729" width="41.28515625" style="1" customWidth="1"/>
    <col min="9730" max="9730" width="10.7109375" style="1" customWidth="1"/>
    <col min="9731" max="9731" width="10.42578125" style="1" customWidth="1"/>
    <col min="9732" max="9736" width="12.85546875" style="1" customWidth="1"/>
    <col min="9737" max="9737" width="10.7109375" style="1" customWidth="1"/>
    <col min="9738" max="9738" width="11.42578125" style="1"/>
    <col min="9739" max="9739" width="39.7109375" style="1" customWidth="1"/>
    <col min="9740" max="9743" width="11.42578125" style="1"/>
    <col min="9744" max="9744" width="10.140625" style="1" customWidth="1"/>
    <col min="9745" max="9984" width="11.42578125" style="1"/>
    <col min="9985" max="9985" width="41.28515625" style="1" customWidth="1"/>
    <col min="9986" max="9986" width="10.7109375" style="1" customWidth="1"/>
    <col min="9987" max="9987" width="10.42578125" style="1" customWidth="1"/>
    <col min="9988" max="9992" width="12.85546875" style="1" customWidth="1"/>
    <col min="9993" max="9993" width="10.7109375" style="1" customWidth="1"/>
    <col min="9994" max="9994" width="11.42578125" style="1"/>
    <col min="9995" max="9995" width="39.7109375" style="1" customWidth="1"/>
    <col min="9996" max="9999" width="11.42578125" style="1"/>
    <col min="10000" max="10000" width="10.140625" style="1" customWidth="1"/>
    <col min="10001" max="10240" width="11.42578125" style="1"/>
    <col min="10241" max="10241" width="41.28515625" style="1" customWidth="1"/>
    <col min="10242" max="10242" width="10.7109375" style="1" customWidth="1"/>
    <col min="10243" max="10243" width="10.42578125" style="1" customWidth="1"/>
    <col min="10244" max="10248" width="12.85546875" style="1" customWidth="1"/>
    <col min="10249" max="10249" width="10.7109375" style="1" customWidth="1"/>
    <col min="10250" max="10250" width="11.42578125" style="1"/>
    <col min="10251" max="10251" width="39.7109375" style="1" customWidth="1"/>
    <col min="10252" max="10255" width="11.42578125" style="1"/>
    <col min="10256" max="10256" width="10.140625" style="1" customWidth="1"/>
    <col min="10257" max="10496" width="11.42578125" style="1"/>
    <col min="10497" max="10497" width="41.28515625" style="1" customWidth="1"/>
    <col min="10498" max="10498" width="10.7109375" style="1" customWidth="1"/>
    <col min="10499" max="10499" width="10.42578125" style="1" customWidth="1"/>
    <col min="10500" max="10504" width="12.85546875" style="1" customWidth="1"/>
    <col min="10505" max="10505" width="10.7109375" style="1" customWidth="1"/>
    <col min="10506" max="10506" width="11.42578125" style="1"/>
    <col min="10507" max="10507" width="39.7109375" style="1" customWidth="1"/>
    <col min="10508" max="10511" width="11.42578125" style="1"/>
    <col min="10512" max="10512" width="10.140625" style="1" customWidth="1"/>
    <col min="10513" max="10752" width="11.42578125" style="1"/>
    <col min="10753" max="10753" width="41.28515625" style="1" customWidth="1"/>
    <col min="10754" max="10754" width="10.7109375" style="1" customWidth="1"/>
    <col min="10755" max="10755" width="10.42578125" style="1" customWidth="1"/>
    <col min="10756" max="10760" width="12.85546875" style="1" customWidth="1"/>
    <col min="10761" max="10761" width="10.7109375" style="1" customWidth="1"/>
    <col min="10762" max="10762" width="11.42578125" style="1"/>
    <col min="10763" max="10763" width="39.7109375" style="1" customWidth="1"/>
    <col min="10764" max="10767" width="11.42578125" style="1"/>
    <col min="10768" max="10768" width="10.140625" style="1" customWidth="1"/>
    <col min="10769" max="11008" width="11.42578125" style="1"/>
    <col min="11009" max="11009" width="41.28515625" style="1" customWidth="1"/>
    <col min="11010" max="11010" width="10.7109375" style="1" customWidth="1"/>
    <col min="11011" max="11011" width="10.42578125" style="1" customWidth="1"/>
    <col min="11012" max="11016" width="12.85546875" style="1" customWidth="1"/>
    <col min="11017" max="11017" width="10.7109375" style="1" customWidth="1"/>
    <col min="11018" max="11018" width="11.42578125" style="1"/>
    <col min="11019" max="11019" width="39.7109375" style="1" customWidth="1"/>
    <col min="11020" max="11023" width="11.42578125" style="1"/>
    <col min="11024" max="11024" width="10.140625" style="1" customWidth="1"/>
    <col min="11025" max="11264" width="11.42578125" style="1"/>
    <col min="11265" max="11265" width="41.28515625" style="1" customWidth="1"/>
    <col min="11266" max="11266" width="10.7109375" style="1" customWidth="1"/>
    <col min="11267" max="11267" width="10.42578125" style="1" customWidth="1"/>
    <col min="11268" max="11272" width="12.85546875" style="1" customWidth="1"/>
    <col min="11273" max="11273" width="10.7109375" style="1" customWidth="1"/>
    <col min="11274" max="11274" width="11.42578125" style="1"/>
    <col min="11275" max="11275" width="39.7109375" style="1" customWidth="1"/>
    <col min="11276" max="11279" width="11.42578125" style="1"/>
    <col min="11280" max="11280" width="10.140625" style="1" customWidth="1"/>
    <col min="11281" max="11520" width="11.42578125" style="1"/>
    <col min="11521" max="11521" width="41.28515625" style="1" customWidth="1"/>
    <col min="11522" max="11522" width="10.7109375" style="1" customWidth="1"/>
    <col min="11523" max="11523" width="10.42578125" style="1" customWidth="1"/>
    <col min="11524" max="11528" width="12.85546875" style="1" customWidth="1"/>
    <col min="11529" max="11529" width="10.7109375" style="1" customWidth="1"/>
    <col min="11530" max="11530" width="11.42578125" style="1"/>
    <col min="11531" max="11531" width="39.7109375" style="1" customWidth="1"/>
    <col min="11532" max="11535" width="11.42578125" style="1"/>
    <col min="11536" max="11536" width="10.140625" style="1" customWidth="1"/>
    <col min="11537" max="11776" width="11.42578125" style="1"/>
    <col min="11777" max="11777" width="41.28515625" style="1" customWidth="1"/>
    <col min="11778" max="11778" width="10.7109375" style="1" customWidth="1"/>
    <col min="11779" max="11779" width="10.42578125" style="1" customWidth="1"/>
    <col min="11780" max="11784" width="12.85546875" style="1" customWidth="1"/>
    <col min="11785" max="11785" width="10.7109375" style="1" customWidth="1"/>
    <col min="11786" max="11786" width="11.42578125" style="1"/>
    <col min="11787" max="11787" width="39.7109375" style="1" customWidth="1"/>
    <col min="11788" max="11791" width="11.42578125" style="1"/>
    <col min="11792" max="11792" width="10.140625" style="1" customWidth="1"/>
    <col min="11793" max="12032" width="11.42578125" style="1"/>
    <col min="12033" max="12033" width="41.28515625" style="1" customWidth="1"/>
    <col min="12034" max="12034" width="10.7109375" style="1" customWidth="1"/>
    <col min="12035" max="12035" width="10.42578125" style="1" customWidth="1"/>
    <col min="12036" max="12040" width="12.85546875" style="1" customWidth="1"/>
    <col min="12041" max="12041" width="10.7109375" style="1" customWidth="1"/>
    <col min="12042" max="12042" width="11.42578125" style="1"/>
    <col min="12043" max="12043" width="39.7109375" style="1" customWidth="1"/>
    <col min="12044" max="12047" width="11.42578125" style="1"/>
    <col min="12048" max="12048" width="10.140625" style="1" customWidth="1"/>
    <col min="12049" max="12288" width="11.42578125" style="1"/>
    <col min="12289" max="12289" width="41.28515625" style="1" customWidth="1"/>
    <col min="12290" max="12290" width="10.7109375" style="1" customWidth="1"/>
    <col min="12291" max="12291" width="10.42578125" style="1" customWidth="1"/>
    <col min="12292" max="12296" width="12.85546875" style="1" customWidth="1"/>
    <col min="12297" max="12297" width="10.7109375" style="1" customWidth="1"/>
    <col min="12298" max="12298" width="11.42578125" style="1"/>
    <col min="12299" max="12299" width="39.7109375" style="1" customWidth="1"/>
    <col min="12300" max="12303" width="11.42578125" style="1"/>
    <col min="12304" max="12304" width="10.140625" style="1" customWidth="1"/>
    <col min="12305" max="12544" width="11.42578125" style="1"/>
    <col min="12545" max="12545" width="41.28515625" style="1" customWidth="1"/>
    <col min="12546" max="12546" width="10.7109375" style="1" customWidth="1"/>
    <col min="12547" max="12547" width="10.42578125" style="1" customWidth="1"/>
    <col min="12548" max="12552" width="12.85546875" style="1" customWidth="1"/>
    <col min="12553" max="12553" width="10.7109375" style="1" customWidth="1"/>
    <col min="12554" max="12554" width="11.42578125" style="1"/>
    <col min="12555" max="12555" width="39.7109375" style="1" customWidth="1"/>
    <col min="12556" max="12559" width="11.42578125" style="1"/>
    <col min="12560" max="12560" width="10.140625" style="1" customWidth="1"/>
    <col min="12561" max="12800" width="11.42578125" style="1"/>
    <col min="12801" max="12801" width="41.28515625" style="1" customWidth="1"/>
    <col min="12802" max="12802" width="10.7109375" style="1" customWidth="1"/>
    <col min="12803" max="12803" width="10.42578125" style="1" customWidth="1"/>
    <col min="12804" max="12808" width="12.85546875" style="1" customWidth="1"/>
    <col min="12809" max="12809" width="10.7109375" style="1" customWidth="1"/>
    <col min="12810" max="12810" width="11.42578125" style="1"/>
    <col min="12811" max="12811" width="39.7109375" style="1" customWidth="1"/>
    <col min="12812" max="12815" width="11.42578125" style="1"/>
    <col min="12816" max="12816" width="10.140625" style="1" customWidth="1"/>
    <col min="12817" max="13056" width="11.42578125" style="1"/>
    <col min="13057" max="13057" width="41.28515625" style="1" customWidth="1"/>
    <col min="13058" max="13058" width="10.7109375" style="1" customWidth="1"/>
    <col min="13059" max="13059" width="10.42578125" style="1" customWidth="1"/>
    <col min="13060" max="13064" width="12.85546875" style="1" customWidth="1"/>
    <col min="13065" max="13065" width="10.7109375" style="1" customWidth="1"/>
    <col min="13066" max="13066" width="11.42578125" style="1"/>
    <col min="13067" max="13067" width="39.7109375" style="1" customWidth="1"/>
    <col min="13068" max="13071" width="11.42578125" style="1"/>
    <col min="13072" max="13072" width="10.140625" style="1" customWidth="1"/>
    <col min="13073" max="13312" width="11.42578125" style="1"/>
    <col min="13313" max="13313" width="41.28515625" style="1" customWidth="1"/>
    <col min="13314" max="13314" width="10.7109375" style="1" customWidth="1"/>
    <col min="13315" max="13315" width="10.42578125" style="1" customWidth="1"/>
    <col min="13316" max="13320" width="12.85546875" style="1" customWidth="1"/>
    <col min="13321" max="13321" width="10.7109375" style="1" customWidth="1"/>
    <col min="13322" max="13322" width="11.42578125" style="1"/>
    <col min="13323" max="13323" width="39.7109375" style="1" customWidth="1"/>
    <col min="13324" max="13327" width="11.42578125" style="1"/>
    <col min="13328" max="13328" width="10.140625" style="1" customWidth="1"/>
    <col min="13329" max="13568" width="11.42578125" style="1"/>
    <col min="13569" max="13569" width="41.28515625" style="1" customWidth="1"/>
    <col min="13570" max="13570" width="10.7109375" style="1" customWidth="1"/>
    <col min="13571" max="13571" width="10.42578125" style="1" customWidth="1"/>
    <col min="13572" max="13576" width="12.85546875" style="1" customWidth="1"/>
    <col min="13577" max="13577" width="10.7109375" style="1" customWidth="1"/>
    <col min="13578" max="13578" width="11.42578125" style="1"/>
    <col min="13579" max="13579" width="39.7109375" style="1" customWidth="1"/>
    <col min="13580" max="13583" width="11.42578125" style="1"/>
    <col min="13584" max="13584" width="10.140625" style="1" customWidth="1"/>
    <col min="13585" max="13824" width="11.42578125" style="1"/>
    <col min="13825" max="13825" width="41.28515625" style="1" customWidth="1"/>
    <col min="13826" max="13826" width="10.7109375" style="1" customWidth="1"/>
    <col min="13827" max="13827" width="10.42578125" style="1" customWidth="1"/>
    <col min="13828" max="13832" width="12.85546875" style="1" customWidth="1"/>
    <col min="13833" max="13833" width="10.7109375" style="1" customWidth="1"/>
    <col min="13834" max="13834" width="11.42578125" style="1"/>
    <col min="13835" max="13835" width="39.7109375" style="1" customWidth="1"/>
    <col min="13836" max="13839" width="11.42578125" style="1"/>
    <col min="13840" max="13840" width="10.140625" style="1" customWidth="1"/>
    <col min="13841" max="14080" width="11.42578125" style="1"/>
    <col min="14081" max="14081" width="41.28515625" style="1" customWidth="1"/>
    <col min="14082" max="14082" width="10.7109375" style="1" customWidth="1"/>
    <col min="14083" max="14083" width="10.42578125" style="1" customWidth="1"/>
    <col min="14084" max="14088" width="12.85546875" style="1" customWidth="1"/>
    <col min="14089" max="14089" width="10.7109375" style="1" customWidth="1"/>
    <col min="14090" max="14090" width="11.42578125" style="1"/>
    <col min="14091" max="14091" width="39.7109375" style="1" customWidth="1"/>
    <col min="14092" max="14095" width="11.42578125" style="1"/>
    <col min="14096" max="14096" width="10.140625" style="1" customWidth="1"/>
    <col min="14097" max="14336" width="11.42578125" style="1"/>
    <col min="14337" max="14337" width="41.28515625" style="1" customWidth="1"/>
    <col min="14338" max="14338" width="10.7109375" style="1" customWidth="1"/>
    <col min="14339" max="14339" width="10.42578125" style="1" customWidth="1"/>
    <col min="14340" max="14344" width="12.85546875" style="1" customWidth="1"/>
    <col min="14345" max="14345" width="10.7109375" style="1" customWidth="1"/>
    <col min="14346" max="14346" width="11.42578125" style="1"/>
    <col min="14347" max="14347" width="39.7109375" style="1" customWidth="1"/>
    <col min="14348" max="14351" width="11.42578125" style="1"/>
    <col min="14352" max="14352" width="10.140625" style="1" customWidth="1"/>
    <col min="14353" max="14592" width="11.42578125" style="1"/>
    <col min="14593" max="14593" width="41.28515625" style="1" customWidth="1"/>
    <col min="14594" max="14594" width="10.7109375" style="1" customWidth="1"/>
    <col min="14595" max="14595" width="10.42578125" style="1" customWidth="1"/>
    <col min="14596" max="14600" width="12.85546875" style="1" customWidth="1"/>
    <col min="14601" max="14601" width="10.7109375" style="1" customWidth="1"/>
    <col min="14602" max="14602" width="11.42578125" style="1"/>
    <col min="14603" max="14603" width="39.7109375" style="1" customWidth="1"/>
    <col min="14604" max="14607" width="11.42578125" style="1"/>
    <col min="14608" max="14608" width="10.140625" style="1" customWidth="1"/>
    <col min="14609" max="14848" width="11.42578125" style="1"/>
    <col min="14849" max="14849" width="41.28515625" style="1" customWidth="1"/>
    <col min="14850" max="14850" width="10.7109375" style="1" customWidth="1"/>
    <col min="14851" max="14851" width="10.42578125" style="1" customWidth="1"/>
    <col min="14852" max="14856" width="12.85546875" style="1" customWidth="1"/>
    <col min="14857" max="14857" width="10.7109375" style="1" customWidth="1"/>
    <col min="14858" max="14858" width="11.42578125" style="1"/>
    <col min="14859" max="14859" width="39.7109375" style="1" customWidth="1"/>
    <col min="14860" max="14863" width="11.42578125" style="1"/>
    <col min="14864" max="14864" width="10.140625" style="1" customWidth="1"/>
    <col min="14865" max="15104" width="11.42578125" style="1"/>
    <col min="15105" max="15105" width="41.28515625" style="1" customWidth="1"/>
    <col min="15106" max="15106" width="10.7109375" style="1" customWidth="1"/>
    <col min="15107" max="15107" width="10.42578125" style="1" customWidth="1"/>
    <col min="15108" max="15112" width="12.85546875" style="1" customWidth="1"/>
    <col min="15113" max="15113" width="10.7109375" style="1" customWidth="1"/>
    <col min="15114" max="15114" width="11.42578125" style="1"/>
    <col min="15115" max="15115" width="39.7109375" style="1" customWidth="1"/>
    <col min="15116" max="15119" width="11.42578125" style="1"/>
    <col min="15120" max="15120" width="10.140625" style="1" customWidth="1"/>
    <col min="15121" max="15360" width="11.42578125" style="1"/>
    <col min="15361" max="15361" width="41.28515625" style="1" customWidth="1"/>
    <col min="15362" max="15362" width="10.7109375" style="1" customWidth="1"/>
    <col min="15363" max="15363" width="10.42578125" style="1" customWidth="1"/>
    <col min="15364" max="15368" width="12.85546875" style="1" customWidth="1"/>
    <col min="15369" max="15369" width="10.7109375" style="1" customWidth="1"/>
    <col min="15370" max="15370" width="11.42578125" style="1"/>
    <col min="15371" max="15371" width="39.7109375" style="1" customWidth="1"/>
    <col min="15372" max="15375" width="11.42578125" style="1"/>
    <col min="15376" max="15376" width="10.140625" style="1" customWidth="1"/>
    <col min="15377" max="15616" width="11.42578125" style="1"/>
    <col min="15617" max="15617" width="41.28515625" style="1" customWidth="1"/>
    <col min="15618" max="15618" width="10.7109375" style="1" customWidth="1"/>
    <col min="15619" max="15619" width="10.42578125" style="1" customWidth="1"/>
    <col min="15620" max="15624" width="12.85546875" style="1" customWidth="1"/>
    <col min="15625" max="15625" width="10.7109375" style="1" customWidth="1"/>
    <col min="15626" max="15626" width="11.42578125" style="1"/>
    <col min="15627" max="15627" width="39.7109375" style="1" customWidth="1"/>
    <col min="15628" max="15631" width="11.42578125" style="1"/>
    <col min="15632" max="15632" width="10.140625" style="1" customWidth="1"/>
    <col min="15633" max="15872" width="11.42578125" style="1"/>
    <col min="15873" max="15873" width="41.28515625" style="1" customWidth="1"/>
    <col min="15874" max="15874" width="10.7109375" style="1" customWidth="1"/>
    <col min="15875" max="15875" width="10.42578125" style="1" customWidth="1"/>
    <col min="15876" max="15880" width="12.85546875" style="1" customWidth="1"/>
    <col min="15881" max="15881" width="10.7109375" style="1" customWidth="1"/>
    <col min="15882" max="15882" width="11.42578125" style="1"/>
    <col min="15883" max="15883" width="39.7109375" style="1" customWidth="1"/>
    <col min="15884" max="15887" width="11.42578125" style="1"/>
    <col min="15888" max="15888" width="10.140625" style="1" customWidth="1"/>
    <col min="15889" max="16128" width="11.42578125" style="1"/>
    <col min="16129" max="16129" width="41.28515625" style="1" customWidth="1"/>
    <col min="16130" max="16130" width="10.7109375" style="1" customWidth="1"/>
    <col min="16131" max="16131" width="10.42578125" style="1" customWidth="1"/>
    <col min="16132" max="16136" width="12.85546875" style="1" customWidth="1"/>
    <col min="16137" max="16137" width="10.7109375" style="1" customWidth="1"/>
    <col min="16138" max="16138" width="11.42578125" style="1"/>
    <col min="16139" max="16139" width="39.7109375" style="1" customWidth="1"/>
    <col min="16140" max="16143" width="11.42578125" style="1"/>
    <col min="16144" max="16144" width="10.140625" style="1" customWidth="1"/>
    <col min="16145" max="16384" width="11.42578125" style="1"/>
  </cols>
  <sheetData>
    <row r="1" spans="1:9" ht="13.5" thickBot="1" x14ac:dyDescent="0.25">
      <c r="C1" s="2"/>
      <c r="D1" s="2"/>
      <c r="E1" s="2"/>
      <c r="F1" s="2"/>
      <c r="G1" s="2"/>
      <c r="H1" s="2"/>
    </row>
    <row r="2" spans="1:9" ht="19.5" thickTop="1" thickBot="1" x14ac:dyDescent="0.3">
      <c r="A2" s="3" t="s">
        <v>0</v>
      </c>
      <c r="B2" s="4"/>
      <c r="C2" s="4"/>
      <c r="D2" s="4"/>
      <c r="E2" s="4"/>
      <c r="F2" s="4"/>
      <c r="G2" s="4"/>
      <c r="H2" s="4"/>
      <c r="I2" s="5"/>
    </row>
    <row r="3" spans="1:9" ht="13.5" customHeight="1" thickTop="1" x14ac:dyDescent="0.2">
      <c r="A3" s="6" t="s">
        <v>1</v>
      </c>
      <c r="B3" s="7" t="s">
        <v>2</v>
      </c>
      <c r="C3" s="8" t="s">
        <v>65</v>
      </c>
      <c r="D3" s="8" t="s">
        <v>64</v>
      </c>
      <c r="E3" s="8" t="s">
        <v>66</v>
      </c>
      <c r="F3" s="8" t="s">
        <v>67</v>
      </c>
      <c r="G3" s="8" t="s">
        <v>68</v>
      </c>
      <c r="H3" s="8" t="s">
        <v>69</v>
      </c>
      <c r="I3" s="9" t="s">
        <v>3</v>
      </c>
    </row>
    <row r="4" spans="1:9" ht="13.5" customHeight="1" thickBot="1" x14ac:dyDescent="0.25">
      <c r="A4" s="10"/>
      <c r="B4" s="11"/>
      <c r="C4" s="12"/>
      <c r="D4" s="12"/>
      <c r="E4" s="12"/>
      <c r="F4" s="12"/>
      <c r="G4" s="12"/>
      <c r="H4" s="12"/>
      <c r="I4" s="13"/>
    </row>
    <row r="5" spans="1:9" ht="13.5" thickTop="1" x14ac:dyDescent="0.2">
      <c r="A5" s="14" t="s">
        <v>4</v>
      </c>
      <c r="B5" s="15"/>
      <c r="C5" s="16"/>
      <c r="D5" s="17"/>
      <c r="E5" s="17"/>
      <c r="F5" s="18">
        <f>IF($D$44=1,B44,0)</f>
        <v>0</v>
      </c>
      <c r="G5" s="17"/>
      <c r="H5" s="17"/>
      <c r="I5" s="15">
        <f>SUM(B5:H5)</f>
        <v>0</v>
      </c>
    </row>
    <row r="6" spans="1:9" x14ac:dyDescent="0.2">
      <c r="A6" s="14" t="s">
        <v>5</v>
      </c>
      <c r="B6" s="19">
        <v>0</v>
      </c>
      <c r="C6" s="16"/>
      <c r="D6" s="18"/>
      <c r="E6" s="18"/>
      <c r="F6" s="18"/>
      <c r="G6" s="18"/>
      <c r="H6" s="18"/>
      <c r="I6" s="19">
        <f>SUM(B6:H6)</f>
        <v>0</v>
      </c>
    </row>
    <row r="7" spans="1:9" x14ac:dyDescent="0.2">
      <c r="A7" s="14" t="s">
        <v>6</v>
      </c>
      <c r="B7" s="19">
        <v>0</v>
      </c>
      <c r="C7" s="16"/>
      <c r="D7" s="18"/>
      <c r="E7" s="18"/>
      <c r="F7" s="18"/>
      <c r="G7" s="18"/>
      <c r="H7" s="18"/>
      <c r="I7" s="19">
        <f>SUM(B7:H7)</f>
        <v>0</v>
      </c>
    </row>
    <row r="8" spans="1:9" ht="13.5" thickBot="1" x14ac:dyDescent="0.25">
      <c r="A8" s="14" t="s">
        <v>7</v>
      </c>
      <c r="B8" s="19"/>
      <c r="C8" s="16"/>
      <c r="D8" s="18"/>
      <c r="E8" s="18"/>
      <c r="G8" s="18"/>
      <c r="H8" s="18"/>
      <c r="I8" s="19">
        <f>SUM(B8:H8)</f>
        <v>0</v>
      </c>
    </row>
    <row r="9" spans="1:9" ht="17.25" thickTop="1" thickBot="1" x14ac:dyDescent="0.25">
      <c r="A9" s="20" t="s">
        <v>8</v>
      </c>
      <c r="B9" s="21">
        <f t="shared" ref="B9:I9" si="0">SUM(B5:B8)</f>
        <v>0</v>
      </c>
      <c r="C9" s="22">
        <f t="shared" si="0"/>
        <v>0</v>
      </c>
      <c r="D9" s="22">
        <f t="shared" si="0"/>
        <v>0</v>
      </c>
      <c r="E9" s="22">
        <f t="shared" si="0"/>
        <v>0</v>
      </c>
      <c r="F9" s="22">
        <f t="shared" si="0"/>
        <v>0</v>
      </c>
      <c r="G9" s="22">
        <f t="shared" si="0"/>
        <v>0</v>
      </c>
      <c r="H9" s="22">
        <f t="shared" si="0"/>
        <v>0</v>
      </c>
      <c r="I9" s="21">
        <f t="shared" si="0"/>
        <v>0</v>
      </c>
    </row>
    <row r="10" spans="1:9" ht="5.0999999999999996" customHeight="1" thickTop="1" thickBot="1" x14ac:dyDescent="0.25">
      <c r="A10" s="23"/>
      <c r="B10" s="24"/>
      <c r="C10" s="24"/>
      <c r="D10" s="24"/>
      <c r="E10" s="24"/>
      <c r="F10" s="24"/>
      <c r="G10" s="24"/>
      <c r="H10" s="24"/>
      <c r="I10" s="25"/>
    </row>
    <row r="11" spans="1:9" ht="13.5" customHeight="1" thickTop="1" x14ac:dyDescent="0.2">
      <c r="A11" s="26" t="s">
        <v>9</v>
      </c>
      <c r="B11" s="27" t="str">
        <f t="shared" ref="B11:I11" si="1">+B3</f>
        <v>BALANCE INICIAL</v>
      </c>
      <c r="C11" s="28" t="str">
        <f t="shared" si="1"/>
        <v>OPERACIÓN1</v>
      </c>
      <c r="D11" s="29" t="str">
        <f t="shared" si="1"/>
        <v>OPERACIÓN 2</v>
      </c>
      <c r="E11" s="29" t="str">
        <f t="shared" si="1"/>
        <v>OPERACIÓN 3</v>
      </c>
      <c r="F11" s="29" t="str">
        <f t="shared" si="1"/>
        <v>OPERACIÓN 4</v>
      </c>
      <c r="G11" s="29" t="str">
        <f t="shared" si="1"/>
        <v>OPERACIÓN 5</v>
      </c>
      <c r="H11" s="29" t="str">
        <f t="shared" si="1"/>
        <v>OPERACIÓN 6</v>
      </c>
      <c r="I11" s="27" t="str">
        <f t="shared" si="1"/>
        <v>BALANCE FINAL</v>
      </c>
    </row>
    <row r="12" spans="1:9" ht="13.5" thickBot="1" x14ac:dyDescent="0.25">
      <c r="A12" s="30"/>
      <c r="B12" s="31"/>
      <c r="C12" s="32"/>
      <c r="D12" s="33"/>
      <c r="E12" s="33"/>
      <c r="F12" s="33"/>
      <c r="G12" s="33"/>
      <c r="H12" s="33"/>
      <c r="I12" s="31"/>
    </row>
    <row r="13" spans="1:9" ht="13.5" thickTop="1" x14ac:dyDescent="0.2">
      <c r="A13" s="34" t="s">
        <v>10</v>
      </c>
      <c r="B13" s="15"/>
      <c r="C13" s="35"/>
      <c r="D13" s="17"/>
      <c r="E13" s="17"/>
      <c r="F13" s="17"/>
      <c r="G13" s="17"/>
      <c r="H13" s="17"/>
      <c r="I13" s="19">
        <f>SUM(B13:H13)</f>
        <v>0</v>
      </c>
    </row>
    <row r="14" spans="1:9" x14ac:dyDescent="0.2">
      <c r="A14" s="14" t="s">
        <v>11</v>
      </c>
      <c r="B14" s="19"/>
      <c r="C14" s="16"/>
      <c r="D14" s="18"/>
      <c r="E14" s="18"/>
      <c r="F14" s="18"/>
      <c r="G14" s="18"/>
      <c r="H14" s="18"/>
      <c r="I14" s="19">
        <f>SUM(B14:H14)</f>
        <v>0</v>
      </c>
    </row>
    <row r="15" spans="1:9" x14ac:dyDescent="0.2">
      <c r="A15" s="14" t="s">
        <v>12</v>
      </c>
      <c r="B15" s="19"/>
      <c r="C15" s="16"/>
      <c r="D15" s="18"/>
      <c r="E15" s="18"/>
      <c r="F15" s="18"/>
      <c r="G15" s="18"/>
      <c r="H15" s="18"/>
      <c r="I15" s="19">
        <f>SUM(B15:H15)</f>
        <v>0</v>
      </c>
    </row>
    <row r="16" spans="1:9" x14ac:dyDescent="0.2">
      <c r="A16" s="14" t="s">
        <v>13</v>
      </c>
      <c r="B16" s="19"/>
      <c r="C16" s="16"/>
      <c r="D16" s="18"/>
      <c r="E16" s="18"/>
      <c r="F16" s="18"/>
      <c r="G16" s="18"/>
      <c r="H16" s="18"/>
      <c r="I16" s="19">
        <f>SUM(B16:H16)</f>
        <v>0</v>
      </c>
    </row>
    <row r="17" spans="1:10" ht="13.5" thickBot="1" x14ac:dyDescent="0.25">
      <c r="A17" s="14" t="s">
        <v>14</v>
      </c>
      <c r="B17" s="19"/>
      <c r="C17" s="16"/>
      <c r="D17" s="36"/>
      <c r="E17" s="36"/>
      <c r="F17" s="36"/>
      <c r="G17" s="36"/>
      <c r="H17" s="36"/>
      <c r="I17" s="19">
        <f>SUM(B17:H17)</f>
        <v>0</v>
      </c>
    </row>
    <row r="18" spans="1:10" ht="14.25" thickTop="1" thickBot="1" x14ac:dyDescent="0.25">
      <c r="A18" s="37" t="s">
        <v>15</v>
      </c>
      <c r="B18" s="38">
        <f t="shared" ref="B18:I18" si="2">SUM(B13:B17)</f>
        <v>0</v>
      </c>
      <c r="C18" s="38">
        <f t="shared" si="2"/>
        <v>0</v>
      </c>
      <c r="D18" s="38">
        <f t="shared" si="2"/>
        <v>0</v>
      </c>
      <c r="E18" s="38">
        <f t="shared" si="2"/>
        <v>0</v>
      </c>
      <c r="F18" s="38">
        <f t="shared" si="2"/>
        <v>0</v>
      </c>
      <c r="G18" s="38">
        <f t="shared" si="2"/>
        <v>0</v>
      </c>
      <c r="H18" s="38">
        <f t="shared" si="2"/>
        <v>0</v>
      </c>
      <c r="I18" s="38">
        <f t="shared" si="2"/>
        <v>0</v>
      </c>
    </row>
    <row r="19" spans="1:10" ht="5.0999999999999996" customHeight="1" thickTop="1" thickBot="1" x14ac:dyDescent="0.25">
      <c r="A19" s="39"/>
      <c r="B19" s="40"/>
      <c r="C19" s="40"/>
      <c r="D19" s="40"/>
      <c r="E19" s="40"/>
      <c r="F19" s="40"/>
      <c r="G19" s="40"/>
      <c r="H19" s="40"/>
      <c r="I19" s="41"/>
    </row>
    <row r="20" spans="1:10" ht="13.5" thickTop="1" x14ac:dyDescent="0.2">
      <c r="A20" s="42" t="s">
        <v>16</v>
      </c>
      <c r="B20" s="43" t="s">
        <v>2</v>
      </c>
      <c r="C20" s="44" t="str">
        <f t="shared" ref="C20:H20" si="3">+C11</f>
        <v>OPERACIÓN1</v>
      </c>
      <c r="D20" s="45" t="str">
        <f t="shared" si="3"/>
        <v>OPERACIÓN 2</v>
      </c>
      <c r="E20" s="45" t="str">
        <f t="shared" si="3"/>
        <v>OPERACIÓN 3</v>
      </c>
      <c r="F20" s="45" t="str">
        <f t="shared" si="3"/>
        <v>OPERACIÓN 4</v>
      </c>
      <c r="G20" s="45" t="str">
        <f t="shared" si="3"/>
        <v>OPERACIÓN 5</v>
      </c>
      <c r="H20" s="45" t="str">
        <f t="shared" si="3"/>
        <v>OPERACIÓN 6</v>
      </c>
      <c r="I20" s="43" t="s">
        <v>3</v>
      </c>
    </row>
    <row r="21" spans="1:10" ht="13.5" thickBot="1" x14ac:dyDescent="0.25">
      <c r="A21" s="46"/>
      <c r="B21" s="47"/>
      <c r="C21" s="48"/>
      <c r="D21" s="49"/>
      <c r="E21" s="49"/>
      <c r="F21" s="49"/>
      <c r="G21" s="49"/>
      <c r="H21" s="49"/>
      <c r="I21" s="47"/>
    </row>
    <row r="22" spans="1:10" ht="13.5" thickTop="1" x14ac:dyDescent="0.2">
      <c r="A22" s="34" t="s">
        <v>17</v>
      </c>
      <c r="B22" s="15"/>
      <c r="C22" s="35"/>
      <c r="D22" s="17"/>
      <c r="E22" s="17"/>
      <c r="F22" s="17"/>
      <c r="G22" s="17"/>
      <c r="H22" s="17"/>
      <c r="I22" s="15">
        <f>SUM(B22:H22)</f>
        <v>0</v>
      </c>
    </row>
    <row r="23" spans="1:10" ht="13.5" thickBot="1" x14ac:dyDescent="0.25">
      <c r="A23" s="50" t="s">
        <v>18</v>
      </c>
      <c r="B23" s="19"/>
      <c r="C23" s="16"/>
      <c r="D23" s="36"/>
      <c r="E23" s="18"/>
      <c r="F23" s="18">
        <f>IF($D$44=1,B44,0)</f>
        <v>0</v>
      </c>
      <c r="G23" s="18">
        <f>IF($D$46=1,B46,0)</f>
        <v>0</v>
      </c>
      <c r="H23" s="18"/>
      <c r="I23" s="19">
        <f>SUM(B23:H23)</f>
        <v>0</v>
      </c>
    </row>
    <row r="24" spans="1:10" ht="17.25" thickTop="1" thickBot="1" x14ac:dyDescent="0.25">
      <c r="A24" s="51" t="s">
        <v>19</v>
      </c>
      <c r="B24" s="52">
        <f t="shared" ref="B24:I24" si="4">SUM(B22:B23)</f>
        <v>0</v>
      </c>
      <c r="C24" s="52">
        <f t="shared" si="4"/>
        <v>0</v>
      </c>
      <c r="D24" s="52">
        <f t="shared" si="4"/>
        <v>0</v>
      </c>
      <c r="E24" s="52">
        <f t="shared" si="4"/>
        <v>0</v>
      </c>
      <c r="F24" s="52">
        <f t="shared" si="4"/>
        <v>0</v>
      </c>
      <c r="G24" s="52">
        <f t="shared" si="4"/>
        <v>0</v>
      </c>
      <c r="H24" s="52">
        <f t="shared" si="4"/>
        <v>0</v>
      </c>
      <c r="I24" s="52">
        <f t="shared" si="4"/>
        <v>0</v>
      </c>
    </row>
    <row r="25" spans="1:10" ht="16.5" thickTop="1" x14ac:dyDescent="0.2">
      <c r="A25" s="53"/>
      <c r="B25" s="2"/>
      <c r="C25" s="54"/>
      <c r="D25" s="54"/>
      <c r="E25" s="54"/>
      <c r="F25" s="54"/>
      <c r="G25" s="54"/>
      <c r="H25" s="54"/>
      <c r="I25" s="54"/>
      <c r="J25" s="2"/>
    </row>
    <row r="26" spans="1:10" x14ac:dyDescent="0.2">
      <c r="A26" s="55" t="s">
        <v>20</v>
      </c>
      <c r="B26" s="56">
        <f t="shared" ref="B26:I26" si="5">+B9-B18-B24</f>
        <v>0</v>
      </c>
      <c r="C26" s="56">
        <f t="shared" si="5"/>
        <v>0</v>
      </c>
      <c r="D26" s="56">
        <f t="shared" si="5"/>
        <v>0</v>
      </c>
      <c r="E26" s="56">
        <f t="shared" si="5"/>
        <v>0</v>
      </c>
      <c r="F26" s="56">
        <f t="shared" si="5"/>
        <v>0</v>
      </c>
      <c r="G26" s="56">
        <f t="shared" si="5"/>
        <v>0</v>
      </c>
      <c r="H26" s="56">
        <f t="shared" si="5"/>
        <v>0</v>
      </c>
      <c r="I26" s="56">
        <f t="shared" si="5"/>
        <v>0</v>
      </c>
    </row>
    <row r="27" spans="1:10" ht="23.25" customHeight="1" x14ac:dyDescent="0.2">
      <c r="B27" s="57">
        <f>+B9-B18-B24</f>
        <v>0</v>
      </c>
      <c r="C27" s="58"/>
      <c r="D27" s="58"/>
      <c r="E27" s="58"/>
      <c r="F27" s="59"/>
      <c r="G27" s="60"/>
      <c r="H27" s="61"/>
      <c r="I27" s="61"/>
    </row>
    <row r="28" spans="1:10" ht="15" customHeight="1" x14ac:dyDescent="0.2">
      <c r="A28" s="62"/>
      <c r="B28" s="63" t="s">
        <v>21</v>
      </c>
      <c r="C28" s="64" t="s">
        <v>22</v>
      </c>
      <c r="D28" s="64"/>
      <c r="E28" s="64"/>
      <c r="F28" s="64"/>
      <c r="G28" s="60"/>
      <c r="H28" s="61"/>
      <c r="I28" s="61"/>
    </row>
    <row r="29" spans="1:10" ht="15" customHeight="1" x14ac:dyDescent="0.2">
      <c r="A29" s="65"/>
      <c r="B29" s="66"/>
      <c r="C29" s="67" t="s">
        <v>23</v>
      </c>
      <c r="D29" s="67" t="s">
        <v>24</v>
      </c>
      <c r="E29" s="67" t="s">
        <v>25</v>
      </c>
      <c r="F29" s="67" t="s">
        <v>26</v>
      </c>
      <c r="G29" s="60"/>
      <c r="H29" s="61"/>
      <c r="I29" s="61"/>
    </row>
    <row r="30" spans="1:10" ht="15" customHeight="1" x14ac:dyDescent="0.2">
      <c r="A30" s="68" t="s">
        <v>27</v>
      </c>
      <c r="B30" s="69"/>
      <c r="C30" s="70">
        <f>+$B$30*C31</f>
        <v>0</v>
      </c>
      <c r="D30" s="70">
        <f>+$B$30*D31</f>
        <v>0</v>
      </c>
      <c r="E30" s="70">
        <f>+$B$30*E31</f>
        <v>0</v>
      </c>
      <c r="F30" s="71">
        <f>+$B$30*F31</f>
        <v>0</v>
      </c>
      <c r="G30" s="60"/>
      <c r="H30" s="61"/>
      <c r="I30" s="61"/>
    </row>
    <row r="31" spans="1:10" ht="15" customHeight="1" x14ac:dyDescent="0.2">
      <c r="A31" s="72" t="s">
        <v>28</v>
      </c>
      <c r="B31" s="73">
        <f>SUM(C31:F31)</f>
        <v>1</v>
      </c>
      <c r="C31" s="74">
        <v>0.35</v>
      </c>
      <c r="D31" s="74">
        <v>0.45</v>
      </c>
      <c r="E31" s="74">
        <v>0.05</v>
      </c>
      <c r="F31" s="75">
        <f>1-C31-D31-E31</f>
        <v>0.15000000000000002</v>
      </c>
      <c r="G31" s="60"/>
      <c r="H31" s="61"/>
      <c r="I31" s="61"/>
    </row>
    <row r="32" spans="1:10" ht="15" customHeight="1" x14ac:dyDescent="0.2">
      <c r="A32" s="76" t="s">
        <v>29</v>
      </c>
      <c r="B32" s="77">
        <f>-SUM(C32:F32)</f>
        <v>0</v>
      </c>
      <c r="C32" s="78">
        <f>+C30*(1-C34)</f>
        <v>0</v>
      </c>
      <c r="D32" s="78">
        <f>+D30*(1-D34)</f>
        <v>0</v>
      </c>
      <c r="E32" s="78">
        <f>+E30*(1-E34)</f>
        <v>0</v>
      </c>
      <c r="F32" s="78">
        <f>+F30*(1-F34)</f>
        <v>0</v>
      </c>
      <c r="G32" s="60"/>
      <c r="H32" s="61"/>
      <c r="I32" s="61"/>
    </row>
    <row r="33" spans="1:9" ht="15" customHeight="1" x14ac:dyDescent="0.2">
      <c r="A33" s="79" t="s">
        <v>30</v>
      </c>
      <c r="B33" s="80">
        <f>SUM(C33:F33)</f>
        <v>0</v>
      </c>
      <c r="C33" s="81">
        <f>+C30-C32</f>
        <v>0</v>
      </c>
      <c r="D33" s="81">
        <f>+D30-D32</f>
        <v>0</v>
      </c>
      <c r="E33" s="81">
        <f>+E30-E32</f>
        <v>0</v>
      </c>
      <c r="F33" s="81">
        <f>+F30-F32</f>
        <v>0</v>
      </c>
      <c r="G33" s="60"/>
      <c r="H33" s="61"/>
      <c r="I33" s="61"/>
    </row>
    <row r="34" spans="1:9" ht="15" customHeight="1" x14ac:dyDescent="0.2">
      <c r="A34" s="82" t="s">
        <v>31</v>
      </c>
      <c r="B34" s="83"/>
      <c r="C34" s="84">
        <v>0.42</v>
      </c>
      <c r="D34" s="84">
        <v>0.39</v>
      </c>
      <c r="E34" s="84">
        <v>0.67</v>
      </c>
      <c r="F34" s="85">
        <v>0.3</v>
      </c>
      <c r="G34" s="60"/>
      <c r="H34" s="61"/>
      <c r="I34" s="61"/>
    </row>
    <row r="35" spans="1:9" ht="23.25" customHeight="1" thickBot="1" x14ac:dyDescent="0.25">
      <c r="B35" s="57"/>
      <c r="C35" s="58"/>
      <c r="D35" s="58"/>
      <c r="E35" s="58"/>
      <c r="F35" s="59"/>
      <c r="G35" s="60"/>
      <c r="H35" s="61"/>
      <c r="I35" s="61"/>
    </row>
    <row r="36" spans="1:9" ht="13.5" customHeight="1" thickTop="1" x14ac:dyDescent="0.2">
      <c r="A36" s="86" t="s">
        <v>32</v>
      </c>
      <c r="B36" s="87" t="s">
        <v>33</v>
      </c>
      <c r="C36" s="88" t="s">
        <v>34</v>
      </c>
      <c r="D36" s="89"/>
      <c r="E36" s="89"/>
      <c r="H36" s="90"/>
      <c r="I36" s="90"/>
    </row>
    <row r="37" spans="1:9" ht="15" customHeight="1" thickBot="1" x14ac:dyDescent="0.25">
      <c r="A37" s="91"/>
      <c r="B37" s="92"/>
      <c r="C37" s="93"/>
    </row>
    <row r="38" spans="1:9" ht="13.5" thickTop="1" x14ac:dyDescent="0.2">
      <c r="A38" s="94" t="s">
        <v>35</v>
      </c>
      <c r="B38" s="95">
        <f>IF($D38=1,B30,0)</f>
        <v>0</v>
      </c>
      <c r="C38" s="96" t="e">
        <f t="shared" ref="C38:C49" si="6">+B38/$B$38</f>
        <v>#DIV/0!</v>
      </c>
      <c r="D38" s="2"/>
      <c r="E38" s="97"/>
    </row>
    <row r="39" spans="1:9" ht="18" customHeight="1" thickBot="1" x14ac:dyDescent="0.25">
      <c r="A39" s="98" t="s">
        <v>36</v>
      </c>
      <c r="B39" s="99">
        <f>+B38</f>
        <v>0</v>
      </c>
      <c r="C39" s="100" t="e">
        <f t="shared" si="6"/>
        <v>#DIV/0!</v>
      </c>
      <c r="D39" s="2"/>
    </row>
    <row r="40" spans="1:9" ht="18" customHeight="1" thickTop="1" x14ac:dyDescent="0.2">
      <c r="A40" s="101" t="s">
        <v>37</v>
      </c>
      <c r="B40" s="95">
        <f>IF($D40=1,B32,0)</f>
        <v>0</v>
      </c>
      <c r="C40" s="102" t="e">
        <f t="shared" si="6"/>
        <v>#DIV/0!</v>
      </c>
      <c r="D40" s="2"/>
      <c r="E40" s="97"/>
    </row>
    <row r="41" spans="1:9" ht="18" customHeight="1" x14ac:dyDescent="0.2">
      <c r="A41" s="103" t="s">
        <v>38</v>
      </c>
      <c r="B41" s="104">
        <f>+B38+B40</f>
        <v>0</v>
      </c>
      <c r="C41" s="105" t="e">
        <f t="shared" si="6"/>
        <v>#DIV/0!</v>
      </c>
      <c r="D41" s="2"/>
    </row>
    <row r="42" spans="1:9" ht="18" customHeight="1" x14ac:dyDescent="0.25">
      <c r="A42" s="106" t="s">
        <v>39</v>
      </c>
      <c r="B42" s="107"/>
      <c r="C42" s="108" t="e">
        <f t="shared" si="6"/>
        <v>#DIV/0!</v>
      </c>
      <c r="D42" s="2"/>
      <c r="E42" s="97"/>
    </row>
    <row r="43" spans="1:9" ht="18" customHeight="1" x14ac:dyDescent="0.2">
      <c r="A43" s="109" t="s">
        <v>40</v>
      </c>
      <c r="B43" s="110"/>
      <c r="C43" s="105" t="e">
        <f t="shared" si="6"/>
        <v>#DIV/0!</v>
      </c>
      <c r="D43" s="2"/>
      <c r="F43" s="111"/>
      <c r="G43" s="111"/>
      <c r="H43" s="111"/>
    </row>
    <row r="44" spans="1:9" ht="18" customHeight="1" x14ac:dyDescent="0.25">
      <c r="A44" s="106" t="s">
        <v>41</v>
      </c>
      <c r="B44" s="107">
        <f>IF($D44=1,-B5/10,0)</f>
        <v>0</v>
      </c>
      <c r="C44" s="108" t="e">
        <f t="shared" si="6"/>
        <v>#DIV/0!</v>
      </c>
      <c r="D44" s="2"/>
      <c r="E44" s="97"/>
      <c r="F44" s="112"/>
      <c r="G44" s="112"/>
      <c r="H44" s="112"/>
    </row>
    <row r="45" spans="1:9" ht="18" customHeight="1" x14ac:dyDescent="0.2">
      <c r="A45" s="109" t="s">
        <v>42</v>
      </c>
      <c r="B45" s="110">
        <f>+B43+B44</f>
        <v>0</v>
      </c>
      <c r="C45" s="105" t="e">
        <f t="shared" si="6"/>
        <v>#DIV/0!</v>
      </c>
      <c r="D45" s="2"/>
      <c r="F45" s="111"/>
      <c r="G45" s="111"/>
      <c r="H45" s="111"/>
    </row>
    <row r="46" spans="1:9" ht="18" customHeight="1" x14ac:dyDescent="0.25">
      <c r="A46" s="113" t="s">
        <v>43</v>
      </c>
      <c r="B46" s="107">
        <f>IF($D46=1,-B13*0.05,0)</f>
        <v>0</v>
      </c>
      <c r="C46" s="108" t="e">
        <f t="shared" si="6"/>
        <v>#DIV/0!</v>
      </c>
      <c r="D46" s="2"/>
      <c r="E46" s="97"/>
      <c r="F46" s="112"/>
      <c r="G46" s="112"/>
      <c r="H46" s="112"/>
    </row>
    <row r="47" spans="1:9" ht="18" customHeight="1" x14ac:dyDescent="0.2">
      <c r="A47" s="109" t="s">
        <v>44</v>
      </c>
      <c r="B47" s="110">
        <f>+B45+B46</f>
        <v>0</v>
      </c>
      <c r="C47" s="105" t="e">
        <f t="shared" si="6"/>
        <v>#DIV/0!</v>
      </c>
      <c r="D47" s="2"/>
      <c r="F47" s="111"/>
      <c r="G47" s="111"/>
      <c r="H47" s="111"/>
    </row>
    <row r="48" spans="1:9" ht="18" customHeight="1" x14ac:dyDescent="0.25">
      <c r="A48" s="106" t="s">
        <v>45</v>
      </c>
      <c r="B48" s="107">
        <f>IF($D48=1,-B47*0.25,0)</f>
        <v>0</v>
      </c>
      <c r="C48" s="108" t="e">
        <f t="shared" si="6"/>
        <v>#DIV/0!</v>
      </c>
      <c r="D48" s="2"/>
      <c r="E48" s="97"/>
      <c r="F48" s="112"/>
      <c r="G48" s="112"/>
      <c r="H48" s="112"/>
    </row>
    <row r="49" spans="1:9" ht="18" customHeight="1" x14ac:dyDescent="0.2">
      <c r="A49" s="114" t="s">
        <v>46</v>
      </c>
      <c r="B49" s="115">
        <f>+B47+B48</f>
        <v>0</v>
      </c>
      <c r="C49" s="116" t="e">
        <f t="shared" si="6"/>
        <v>#DIV/0!</v>
      </c>
      <c r="D49" s="117"/>
      <c r="E49" s="117"/>
      <c r="F49" s="117"/>
      <c r="G49" s="117"/>
      <c r="H49" s="117"/>
    </row>
    <row r="50" spans="1:9" ht="18" customHeight="1" thickBot="1" x14ac:dyDescent="0.25">
      <c r="D50" s="2"/>
      <c r="E50" s="2"/>
      <c r="F50" s="2"/>
      <c r="G50" s="2"/>
      <c r="H50" s="2"/>
    </row>
    <row r="51" spans="1:9" ht="13.5" thickTop="1" x14ac:dyDescent="0.2">
      <c r="A51" s="118" t="s">
        <v>47</v>
      </c>
      <c r="B51" s="119" t="s">
        <v>48</v>
      </c>
      <c r="C51" s="120" t="s">
        <v>47</v>
      </c>
      <c r="D51" s="89"/>
      <c r="E51" s="89"/>
      <c r="F51" s="89"/>
      <c r="G51" s="89"/>
      <c r="H51" s="89"/>
      <c r="I51" s="58"/>
    </row>
    <row r="52" spans="1:9" ht="13.5" thickBot="1" x14ac:dyDescent="0.25">
      <c r="A52" s="121"/>
      <c r="B52" s="122"/>
      <c r="C52" s="123"/>
      <c r="D52" s="89"/>
      <c r="E52" s="89"/>
      <c r="F52" s="89"/>
      <c r="G52" s="89"/>
      <c r="H52" s="89"/>
    </row>
    <row r="53" spans="1:9" ht="16.5" customHeight="1" thickTop="1" x14ac:dyDescent="0.2">
      <c r="A53" s="124" t="s">
        <v>49</v>
      </c>
      <c r="B53" s="125">
        <v>0</v>
      </c>
      <c r="C53" s="126">
        <f>+B38</f>
        <v>0</v>
      </c>
      <c r="D53" s="127"/>
      <c r="E53" s="127"/>
      <c r="F53" s="127"/>
      <c r="G53" s="127"/>
      <c r="H53" s="127"/>
    </row>
    <row r="54" spans="1:9" x14ac:dyDescent="0.2">
      <c r="A54" s="113" t="s">
        <v>50</v>
      </c>
      <c r="B54" s="19">
        <v>0</v>
      </c>
      <c r="C54" s="128">
        <f>+B40</f>
        <v>0</v>
      </c>
      <c r="D54" s="129"/>
      <c r="E54" s="129"/>
      <c r="F54" s="129"/>
      <c r="G54" s="129"/>
      <c r="H54" s="129"/>
    </row>
    <row r="55" spans="1:9" x14ac:dyDescent="0.2">
      <c r="A55" s="106" t="s">
        <v>51</v>
      </c>
      <c r="B55" s="19">
        <v>0</v>
      </c>
      <c r="C55" s="128">
        <f>+B42</f>
        <v>0</v>
      </c>
      <c r="D55" s="129"/>
      <c r="E55" s="129"/>
      <c r="F55" s="129"/>
      <c r="G55" s="129"/>
      <c r="H55" s="129"/>
    </row>
    <row r="56" spans="1:9" x14ac:dyDescent="0.2">
      <c r="A56" s="106" t="s">
        <v>52</v>
      </c>
      <c r="B56" s="19"/>
      <c r="C56" s="128">
        <f>+B46</f>
        <v>0</v>
      </c>
      <c r="D56" s="129"/>
      <c r="E56" s="129"/>
      <c r="F56" s="129"/>
      <c r="G56" s="129"/>
      <c r="H56" s="129"/>
    </row>
    <row r="57" spans="1:9" ht="13.5" thickBot="1" x14ac:dyDescent="0.25">
      <c r="A57" s="106" t="s">
        <v>53</v>
      </c>
      <c r="B57" s="19"/>
      <c r="C57" s="128">
        <f>+B48</f>
        <v>0</v>
      </c>
      <c r="D57" s="129"/>
      <c r="E57" s="129"/>
      <c r="F57" s="129"/>
      <c r="G57" s="129"/>
      <c r="H57" s="129"/>
    </row>
    <row r="58" spans="1:9" ht="14.25" thickTop="1" thickBot="1" x14ac:dyDescent="0.25">
      <c r="A58" s="130" t="s">
        <v>54</v>
      </c>
      <c r="B58" s="131">
        <f>SUM(B53:B57)</f>
        <v>0</v>
      </c>
      <c r="C58" s="131">
        <f>SUM(C53:C57)</f>
        <v>0</v>
      </c>
      <c r="D58" s="132"/>
      <c r="E58" s="132"/>
      <c r="F58" s="132"/>
      <c r="G58" s="132"/>
      <c r="H58" s="132"/>
    </row>
    <row r="59" spans="1:9" ht="13.5" thickTop="1" x14ac:dyDescent="0.2">
      <c r="A59" s="113" t="s">
        <v>55</v>
      </c>
      <c r="B59" s="15">
        <f>-B5</f>
        <v>0</v>
      </c>
      <c r="C59" s="95"/>
      <c r="D59" s="129"/>
      <c r="E59" s="129"/>
      <c r="F59" s="129"/>
      <c r="G59" s="129"/>
      <c r="H59" s="129"/>
    </row>
    <row r="60" spans="1:9" ht="13.5" thickBot="1" x14ac:dyDescent="0.25">
      <c r="A60" s="113"/>
      <c r="B60" s="133"/>
      <c r="C60" s="128">
        <f>SUM(B60:B60)</f>
        <v>0</v>
      </c>
      <c r="D60" s="129"/>
      <c r="E60" s="129"/>
      <c r="F60" s="129"/>
      <c r="G60" s="129"/>
      <c r="H60" s="129"/>
    </row>
    <row r="61" spans="1:9" ht="14.25" thickTop="1" thickBot="1" x14ac:dyDescent="0.25">
      <c r="A61" s="130" t="s">
        <v>56</v>
      </c>
      <c r="B61" s="131">
        <f>+B58+B59</f>
        <v>0</v>
      </c>
      <c r="C61" s="131">
        <f>+C59</f>
        <v>0</v>
      </c>
      <c r="D61" s="132"/>
      <c r="E61" s="132"/>
      <c r="F61" s="132"/>
      <c r="G61" s="132"/>
      <c r="H61" s="132"/>
    </row>
    <row r="62" spans="1:9" ht="13.5" thickTop="1" x14ac:dyDescent="0.2">
      <c r="A62" s="106" t="s">
        <v>57</v>
      </c>
      <c r="B62" s="19">
        <f>+B13</f>
        <v>0</v>
      </c>
      <c r="C62" s="128"/>
      <c r="D62" s="129"/>
      <c r="E62" s="129"/>
      <c r="F62" s="129"/>
      <c r="G62" s="129"/>
      <c r="H62" s="129"/>
    </row>
    <row r="63" spans="1:9" x14ac:dyDescent="0.2">
      <c r="A63" s="106" t="s">
        <v>58</v>
      </c>
      <c r="B63" s="19">
        <f>+B22</f>
        <v>0</v>
      </c>
      <c r="C63" s="128"/>
      <c r="D63" s="129"/>
      <c r="E63" s="129"/>
      <c r="F63" s="129"/>
      <c r="G63" s="129"/>
      <c r="H63" s="129"/>
    </row>
    <row r="64" spans="1:9" ht="13.5" thickBot="1" x14ac:dyDescent="0.25">
      <c r="A64" s="106" t="s">
        <v>59</v>
      </c>
      <c r="B64" s="19">
        <f>+B17</f>
        <v>0</v>
      </c>
      <c r="C64" s="128">
        <f>IF(B68+C58+C61+C62+C63&lt;0,-(B68+C58+C61+C62+C63),0)</f>
        <v>0</v>
      </c>
      <c r="D64" s="129"/>
      <c r="E64" s="129"/>
      <c r="F64" s="129"/>
      <c r="G64" s="129"/>
      <c r="H64" s="129"/>
    </row>
    <row r="65" spans="1:9" ht="14.25" thickTop="1" thickBot="1" x14ac:dyDescent="0.25">
      <c r="A65" s="134" t="s">
        <v>60</v>
      </c>
      <c r="B65" s="135">
        <f>+B63+B62</f>
        <v>0</v>
      </c>
      <c r="C65" s="135">
        <f>+C63+C62</f>
        <v>0</v>
      </c>
      <c r="D65" s="136"/>
      <c r="E65" s="136"/>
      <c r="F65" s="136"/>
      <c r="G65" s="136"/>
      <c r="H65" s="136"/>
    </row>
    <row r="66" spans="1:9" ht="17.25" thickTop="1" thickBot="1" x14ac:dyDescent="0.25">
      <c r="A66" s="137" t="s">
        <v>61</v>
      </c>
      <c r="B66" s="138">
        <f>+B58+B61+B65</f>
        <v>0</v>
      </c>
      <c r="C66" s="138">
        <f>+C58+C61+C65</f>
        <v>0</v>
      </c>
      <c r="D66" s="139"/>
      <c r="E66" s="139"/>
      <c r="F66" s="139"/>
      <c r="G66" s="139"/>
      <c r="H66" s="139"/>
    </row>
    <row r="67" spans="1:9" ht="14.25" thickTop="1" thickBot="1" x14ac:dyDescent="0.25">
      <c r="A67" s="140" t="s">
        <v>62</v>
      </c>
      <c r="B67" s="19">
        <v>0</v>
      </c>
      <c r="C67" s="141">
        <f>+B68</f>
        <v>0</v>
      </c>
      <c r="D67" s="54"/>
      <c r="E67" s="54"/>
      <c r="F67" s="54"/>
      <c r="G67" s="54"/>
      <c r="H67" s="54"/>
    </row>
    <row r="68" spans="1:9" ht="14.25" thickTop="1" thickBot="1" x14ac:dyDescent="0.25">
      <c r="A68" s="142" t="s">
        <v>63</v>
      </c>
      <c r="B68" s="143">
        <f>+B66+B67</f>
        <v>0</v>
      </c>
      <c r="C68" s="143">
        <f>+C66+C67</f>
        <v>0</v>
      </c>
      <c r="D68" s="144"/>
      <c r="E68" s="144"/>
      <c r="F68" s="144"/>
      <c r="G68" s="144"/>
      <c r="H68" s="144"/>
    </row>
    <row r="69" spans="1:9" ht="13.5" thickTop="1" x14ac:dyDescent="0.2">
      <c r="D69" s="2"/>
      <c r="E69" s="2"/>
      <c r="F69" s="2"/>
      <c r="G69" s="2"/>
      <c r="H69" s="2"/>
    </row>
    <row r="70" spans="1:9" x14ac:dyDescent="0.2">
      <c r="D70" s="2"/>
      <c r="E70" s="2"/>
      <c r="F70" s="2"/>
      <c r="G70" s="2"/>
      <c r="H70" s="2"/>
    </row>
    <row r="71" spans="1:9" x14ac:dyDescent="0.2">
      <c r="D71" s="2"/>
      <c r="E71" s="2"/>
      <c r="F71" s="2"/>
      <c r="G71" s="2"/>
      <c r="H71" s="2"/>
    </row>
    <row r="72" spans="1:9" x14ac:dyDescent="0.2">
      <c r="C72" s="58"/>
      <c r="D72" s="57"/>
      <c r="E72" s="57"/>
      <c r="F72" s="57"/>
      <c r="G72" s="57"/>
      <c r="H72" s="57"/>
      <c r="I72" s="58"/>
    </row>
  </sheetData>
  <mergeCells count="37">
    <mergeCell ref="A51:A52"/>
    <mergeCell ref="B51:B52"/>
    <mergeCell ref="C51:C52"/>
    <mergeCell ref="H20:H21"/>
    <mergeCell ref="I20:I21"/>
    <mergeCell ref="A28:A29"/>
    <mergeCell ref="B28:B29"/>
    <mergeCell ref="C28:F28"/>
    <mergeCell ref="A36:A37"/>
    <mergeCell ref="B36:B37"/>
    <mergeCell ref="C36:C37"/>
    <mergeCell ref="G11:G12"/>
    <mergeCell ref="H11:H12"/>
    <mergeCell ref="I11:I12"/>
    <mergeCell ref="A20:A21"/>
    <mergeCell ref="B20:B21"/>
    <mergeCell ref="C20:C21"/>
    <mergeCell ref="D20:D21"/>
    <mergeCell ref="E20:E21"/>
    <mergeCell ref="F20:F21"/>
    <mergeCell ref="G20:G21"/>
    <mergeCell ref="A11:A12"/>
    <mergeCell ref="B11:B12"/>
    <mergeCell ref="C11:C12"/>
    <mergeCell ref="D11:D12"/>
    <mergeCell ref="E11:E12"/>
    <mergeCell ref="F11:F12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Complementos de mujer</vt:lpstr>
      <vt:lpstr>Hoja1</vt:lpstr>
      <vt:lpstr>'Complementos de mujer'!Área_de_impresión</vt:lpstr>
    </vt:vector>
  </TitlesOfParts>
  <Company>ESIC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Iñigo IVO. Valenciaga Oyarzabal</dc:creator>
  <cp:lastModifiedBy>Iñigo IVO. Valenciaga Oyarzabal</cp:lastModifiedBy>
  <dcterms:created xsi:type="dcterms:W3CDTF">2018-11-07T10:51:26Z</dcterms:created>
  <dcterms:modified xsi:type="dcterms:W3CDTF">2018-11-07T11:03:42Z</dcterms:modified>
</cp:coreProperties>
</file>